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Parametri" sheetId="5" r:id="rId1"/>
    <sheet name="Costi, ricavi e poste rettif." sheetId="2" r:id="rId2"/>
    <sheet name="Immobilizzazioni" sheetId="4" r:id="rId3"/>
    <sheet name="Lavori in corso" sheetId="6" r:id="rId4"/>
  </sheets>
  <externalReferences>
    <externalReference r:id="rId5"/>
  </externalReferences>
  <definedNames>
    <definedName name="_xlnm.Print_Area" localSheetId="1">'Costi, ricavi e poste rettif.'!$A$1:$K$130</definedName>
    <definedName name="_xlnm.Print_Area" localSheetId="2">Immobilizzazioni!$A$1:$H$51</definedName>
    <definedName name="_xlnm.Print_Area" localSheetId="3">'Lavori in corso'!$A$1:$E$38</definedName>
    <definedName name="_xlnm.Print_Area" localSheetId="0">Parametri!$A$1:$AL$33</definedName>
    <definedName name="Elenco_Cespiti">INDEX([1]!Categoria_Cespite[#Data],,[1]IN_Cespiti_20!XFB1)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/>
  <c r="E5"/>
  <c r="B34" i="6"/>
  <c r="B35" s="1"/>
  <c r="B36" s="1"/>
  <c r="B37" s="1"/>
  <c r="B38" s="1"/>
  <c r="B24"/>
  <c r="B25" s="1"/>
  <c r="B26" s="1"/>
  <c r="B27" s="1"/>
  <c r="B28" s="1"/>
  <c r="B14"/>
  <c r="B15" s="1"/>
  <c r="B16" s="1"/>
  <c r="B17" s="1"/>
  <c r="B18" s="1"/>
  <c r="B4"/>
  <c r="B5" s="1"/>
  <c r="B6" s="1"/>
  <c r="B7" s="1"/>
  <c r="B8" s="1"/>
  <c r="F105" i="2"/>
  <c r="E105"/>
  <c r="D105"/>
  <c r="C105"/>
  <c r="C95"/>
  <c r="C94"/>
  <c r="K86"/>
  <c r="B78"/>
  <c r="E73"/>
  <c r="E72"/>
  <c r="F38"/>
  <c r="E38"/>
  <c r="D38"/>
  <c r="C38"/>
  <c r="C28"/>
  <c r="C27"/>
  <c r="K19"/>
  <c r="H19"/>
  <c r="G19"/>
  <c r="F19"/>
  <c r="B11"/>
  <c r="AF31" i="5"/>
  <c r="AF29"/>
  <c r="W29"/>
  <c r="W31" s="1"/>
  <c r="N29"/>
  <c r="N31" s="1"/>
  <c r="E29"/>
  <c r="E31" s="1"/>
  <c r="G105" i="2" l="1"/>
  <c r="G38"/>
</calcChain>
</file>

<file path=xl/sharedStrings.xml><?xml version="1.0" encoding="utf-8"?>
<sst xmlns="http://schemas.openxmlformats.org/spreadsheetml/2006/main" count="314" uniqueCount="152">
  <si>
    <t>Denominazione Ambito tariffario</t>
  </si>
  <si>
    <t>Denominazione Gestori</t>
  </si>
  <si>
    <t>Gestore 1</t>
  </si>
  <si>
    <t>Gestore 2</t>
  </si>
  <si>
    <t>Gestore 3</t>
  </si>
  <si>
    <t>Comune</t>
  </si>
  <si>
    <t>SONO PREVISTI MIGLIORAMENTI DEI LIVELLI DI QUALITÀ?</t>
  </si>
  <si>
    <t>SONO PREVISTE VARIAZIONI NELLE ATTIVITÀ GESTIONALI?</t>
  </si>
  <si>
    <t>(si/no)</t>
  </si>
  <si>
    <t>% RD</t>
  </si>
  <si>
    <t xml:space="preserve">Valutazione in merito al rispetto degli obiettivi di raccolta differenziata raggiunti (γ1,𝑎) </t>
  </si>
  <si>
    <t xml:space="preserve">Valutazione in merito al livello di efficacia delle attività di preparazione per il riutilizzo e il riciclo (γ2,𝑎) </t>
  </si>
  <si>
    <t>ENTRATE TARIFFARIE [€]</t>
  </si>
  <si>
    <r>
      <t>TV</t>
    </r>
    <r>
      <rPr>
        <vertAlign val="subscript"/>
        <sz val="11"/>
        <color theme="1"/>
        <rFont val="Century Gothic"/>
        <family val="2"/>
      </rPr>
      <t>2020</t>
    </r>
  </si>
  <si>
    <r>
      <t>TF</t>
    </r>
    <r>
      <rPr>
        <vertAlign val="subscript"/>
        <sz val="11"/>
        <color theme="1"/>
        <rFont val="Century Gothic"/>
        <family val="2"/>
      </rPr>
      <t>2020</t>
    </r>
  </si>
  <si>
    <r>
      <t>T</t>
    </r>
    <r>
      <rPr>
        <vertAlign val="subscript"/>
        <sz val="11"/>
        <color theme="1"/>
        <rFont val="Century Gothic"/>
        <family val="2"/>
      </rPr>
      <t>2020</t>
    </r>
  </si>
  <si>
    <t>Quantità di rifiuti prodotti [ton]:</t>
  </si>
  <si>
    <r>
      <t>q</t>
    </r>
    <r>
      <rPr>
        <vertAlign val="subscript"/>
        <sz val="11"/>
        <color theme="1"/>
        <rFont val="Century Gothic"/>
        <family val="2"/>
      </rPr>
      <t>2020</t>
    </r>
  </si>
  <si>
    <r>
      <t>CU</t>
    </r>
    <r>
      <rPr>
        <b/>
        <vertAlign val="subscript"/>
        <sz val="11"/>
        <color theme="1"/>
        <rFont val="Century Gothic"/>
        <family val="2"/>
      </rPr>
      <t>eff2020</t>
    </r>
    <r>
      <rPr>
        <b/>
        <sz val="11"/>
        <color theme="1"/>
        <rFont val="Century Gothic"/>
        <family val="2"/>
      </rPr>
      <t xml:space="preserve">  [cent€/kg]</t>
    </r>
  </si>
  <si>
    <r>
      <t xml:space="preserve">ENTRATE TARIFFARIE [€] </t>
    </r>
    <r>
      <rPr>
        <sz val="10"/>
        <color theme="1"/>
        <rFont val="Century Gothic"/>
        <family val="2"/>
      </rPr>
      <t>(dati da PEF 2020)</t>
    </r>
  </si>
  <si>
    <t>Benchmark di riferimento [cent€/kg] (fabbisogno standard o schemi ISPRA)</t>
  </si>
  <si>
    <t>(non compilare questa cella)</t>
  </si>
  <si>
    <t>(utilizzare il menu a tendina)</t>
  </si>
  <si>
    <t>PARAMETRI PER 2022</t>
  </si>
  <si>
    <t>PARAMETRI PER 2023</t>
  </si>
  <si>
    <r>
      <t>CU</t>
    </r>
    <r>
      <rPr>
        <b/>
        <vertAlign val="subscript"/>
        <sz val="11"/>
        <color theme="1"/>
        <rFont val="Century Gothic"/>
        <family val="2"/>
      </rPr>
      <t>eff2021</t>
    </r>
    <r>
      <rPr>
        <b/>
        <sz val="11"/>
        <color theme="1"/>
        <rFont val="Century Gothic"/>
        <family val="2"/>
      </rPr>
      <t xml:space="preserve">  [cent€/kg]</t>
    </r>
  </si>
  <si>
    <r>
      <t xml:space="preserve">ENTRATE TARIFFARIE [€] </t>
    </r>
    <r>
      <rPr>
        <sz val="10"/>
        <color theme="1"/>
        <rFont val="Century Gothic"/>
        <family val="2"/>
      </rPr>
      <t>(dati da PEF 2021)</t>
    </r>
  </si>
  <si>
    <t>PARAMETRI PER 2024</t>
  </si>
  <si>
    <r>
      <t>TV</t>
    </r>
    <r>
      <rPr>
        <vertAlign val="subscript"/>
        <sz val="11"/>
        <color theme="1"/>
        <rFont val="Century Gothic"/>
        <family val="2"/>
      </rPr>
      <t>2021</t>
    </r>
  </si>
  <si>
    <r>
      <t>TF</t>
    </r>
    <r>
      <rPr>
        <vertAlign val="subscript"/>
        <sz val="11"/>
        <color theme="1"/>
        <rFont val="Century Gothic"/>
        <family val="2"/>
      </rPr>
      <t>2021</t>
    </r>
  </si>
  <si>
    <r>
      <t>T</t>
    </r>
    <r>
      <rPr>
        <vertAlign val="subscript"/>
        <sz val="11"/>
        <color theme="1"/>
        <rFont val="Century Gothic"/>
        <family val="2"/>
      </rPr>
      <t>2021</t>
    </r>
  </si>
  <si>
    <r>
      <t>q</t>
    </r>
    <r>
      <rPr>
        <vertAlign val="subscript"/>
        <sz val="11"/>
        <color theme="1"/>
        <rFont val="Century Gothic"/>
        <family val="2"/>
      </rPr>
      <t>2021</t>
    </r>
  </si>
  <si>
    <r>
      <t>TV</t>
    </r>
    <r>
      <rPr>
        <vertAlign val="subscript"/>
        <sz val="11"/>
        <color theme="1"/>
        <rFont val="Century Gothic"/>
        <family val="2"/>
      </rPr>
      <t>2022</t>
    </r>
  </si>
  <si>
    <r>
      <t>TF</t>
    </r>
    <r>
      <rPr>
        <vertAlign val="subscript"/>
        <sz val="11"/>
        <color theme="1"/>
        <rFont val="Century Gothic"/>
        <family val="2"/>
      </rPr>
      <t>2022</t>
    </r>
  </si>
  <si>
    <r>
      <t>T</t>
    </r>
    <r>
      <rPr>
        <vertAlign val="subscript"/>
        <sz val="11"/>
        <color theme="1"/>
        <rFont val="Century Gothic"/>
        <family val="2"/>
      </rPr>
      <t>2022</t>
    </r>
  </si>
  <si>
    <r>
      <t>q</t>
    </r>
    <r>
      <rPr>
        <vertAlign val="subscript"/>
        <sz val="11"/>
        <color theme="1"/>
        <rFont val="Century Gothic"/>
        <family val="2"/>
      </rPr>
      <t>2022</t>
    </r>
  </si>
  <si>
    <r>
      <t>CU</t>
    </r>
    <r>
      <rPr>
        <b/>
        <vertAlign val="subscript"/>
        <sz val="11"/>
        <color theme="1"/>
        <rFont val="Century Gothic"/>
        <family val="2"/>
      </rPr>
      <t>eff2022</t>
    </r>
    <r>
      <rPr>
        <b/>
        <sz val="11"/>
        <color theme="1"/>
        <rFont val="Century Gothic"/>
        <family val="2"/>
      </rPr>
      <t xml:space="preserve">  [cent€/kg]</t>
    </r>
  </si>
  <si>
    <t>PARAMETRI PER 2025</t>
  </si>
  <si>
    <r>
      <t>TV</t>
    </r>
    <r>
      <rPr>
        <vertAlign val="subscript"/>
        <sz val="11"/>
        <color theme="1"/>
        <rFont val="Century Gothic"/>
        <family val="2"/>
      </rPr>
      <t>2023</t>
    </r>
  </si>
  <si>
    <r>
      <t>TF</t>
    </r>
    <r>
      <rPr>
        <vertAlign val="subscript"/>
        <sz val="11"/>
        <color theme="1"/>
        <rFont val="Century Gothic"/>
        <family val="2"/>
      </rPr>
      <t>2023</t>
    </r>
  </si>
  <si>
    <r>
      <t>T</t>
    </r>
    <r>
      <rPr>
        <vertAlign val="subscript"/>
        <sz val="11"/>
        <color theme="1"/>
        <rFont val="Century Gothic"/>
        <family val="2"/>
      </rPr>
      <t>2023</t>
    </r>
  </si>
  <si>
    <r>
      <t>q</t>
    </r>
    <r>
      <rPr>
        <vertAlign val="subscript"/>
        <sz val="11"/>
        <color theme="1"/>
        <rFont val="Century Gothic"/>
        <family val="2"/>
      </rPr>
      <t>2023</t>
    </r>
  </si>
  <si>
    <r>
      <t>CU</t>
    </r>
    <r>
      <rPr>
        <b/>
        <vertAlign val="subscript"/>
        <sz val="11"/>
        <color theme="1"/>
        <rFont val="Century Gothic"/>
        <family val="2"/>
      </rPr>
      <t>eff2023</t>
    </r>
    <r>
      <rPr>
        <b/>
        <sz val="11"/>
        <color theme="1"/>
        <rFont val="Century Gothic"/>
        <family val="2"/>
      </rPr>
      <t xml:space="preserve">  [cent€/kg]</t>
    </r>
  </si>
  <si>
    <t xml:space="preserve">ENTRATE TARIFFARIE [€] </t>
  </si>
  <si>
    <t>A1) Ricavi delle vendite e delle prestazioni</t>
  </si>
  <si>
    <t>A5) Altri ricavi e proventi</t>
  </si>
  <si>
    <r>
      <t>AR</t>
    </r>
    <r>
      <rPr>
        <vertAlign val="subscript"/>
        <sz val="10"/>
        <color theme="1"/>
        <rFont val="Century Gothic"/>
        <family val="2"/>
      </rPr>
      <t>a</t>
    </r>
  </si>
  <si>
    <r>
      <t>AR</t>
    </r>
    <r>
      <rPr>
        <vertAlign val="subscript"/>
        <sz val="10"/>
        <color theme="1"/>
        <rFont val="Century Gothic"/>
        <family val="2"/>
      </rPr>
      <t>sc,a</t>
    </r>
  </si>
  <si>
    <t>Somme</t>
  </si>
  <si>
    <r>
      <t>CRT</t>
    </r>
    <r>
      <rPr>
        <vertAlign val="subscript"/>
        <sz val="11"/>
        <color theme="1"/>
        <rFont val="Century Gothic"/>
        <family val="2"/>
      </rPr>
      <t>a</t>
    </r>
  </si>
  <si>
    <r>
      <t>CTS</t>
    </r>
    <r>
      <rPr>
        <vertAlign val="subscript"/>
        <sz val="11"/>
        <color theme="1"/>
        <rFont val="Century Gothic"/>
        <family val="2"/>
      </rPr>
      <t>a</t>
    </r>
  </si>
  <si>
    <r>
      <t>CTR</t>
    </r>
    <r>
      <rPr>
        <vertAlign val="subscript"/>
        <sz val="11"/>
        <color theme="1"/>
        <rFont val="Century Gothic"/>
        <family val="2"/>
      </rPr>
      <t>a</t>
    </r>
  </si>
  <si>
    <r>
      <t>CRD</t>
    </r>
    <r>
      <rPr>
        <vertAlign val="subscript"/>
        <sz val="11"/>
        <color theme="1"/>
        <rFont val="Century Gothic"/>
        <family val="2"/>
      </rPr>
      <t>a</t>
    </r>
  </si>
  <si>
    <r>
      <t>CSL</t>
    </r>
    <r>
      <rPr>
        <vertAlign val="subscript"/>
        <sz val="11"/>
        <color theme="1"/>
        <rFont val="Century Gothic"/>
        <family val="2"/>
      </rPr>
      <t>a</t>
    </r>
  </si>
  <si>
    <r>
      <t>CARC</t>
    </r>
    <r>
      <rPr>
        <vertAlign val="subscript"/>
        <sz val="11"/>
        <color theme="1"/>
        <rFont val="Century Gothic"/>
        <family val="2"/>
      </rPr>
      <t>a</t>
    </r>
  </si>
  <si>
    <r>
      <t>CGG</t>
    </r>
    <r>
      <rPr>
        <vertAlign val="subscript"/>
        <sz val="11"/>
        <color theme="1"/>
        <rFont val="Century Gothic"/>
        <family val="2"/>
      </rPr>
      <t>a</t>
    </r>
  </si>
  <si>
    <r>
      <t>CCD</t>
    </r>
    <r>
      <rPr>
        <vertAlign val="subscript"/>
        <sz val="11"/>
        <color theme="1"/>
        <rFont val="Century Gothic"/>
        <family val="2"/>
      </rPr>
      <t>a</t>
    </r>
  </si>
  <si>
    <r>
      <t>CO</t>
    </r>
    <r>
      <rPr>
        <vertAlign val="subscript"/>
        <sz val="11"/>
        <color theme="1"/>
        <rFont val="Century Gothic"/>
        <family val="2"/>
      </rPr>
      <t>AL,a</t>
    </r>
  </si>
  <si>
    <t>B6 - Costi per materie di consumo e merci (al netto di resi, abbuoni e sconti)</t>
  </si>
  <si>
    <t>B7 - Costi per servizi</t>
  </si>
  <si>
    <t>B8 - Costi per godimento di beni di terzi</t>
  </si>
  <si>
    <t>B9 - Costi del personale</t>
  </si>
  <si>
    <t>B11 - Variazioni delle rimanenze di materie prime, sussidiarie, di consumo e merci</t>
  </si>
  <si>
    <t>B14 - Oneri diversi di gestione</t>
  </si>
  <si>
    <t>totale</t>
  </si>
  <si>
    <t>COSTI totale ciclo integrato dei RU</t>
  </si>
  <si>
    <t>Si usufruisce della deroga di cui al comma 1.11 det. 2/DRIF/2021?</t>
  </si>
  <si>
    <r>
      <t>Acc</t>
    </r>
    <r>
      <rPr>
        <vertAlign val="subscript"/>
        <sz val="11"/>
        <color theme="1"/>
        <rFont val="Century Gothic"/>
        <family val="2"/>
      </rPr>
      <t>a</t>
    </r>
  </si>
  <si>
    <t>costi di gestione post-operativa delle discariche</t>
  </si>
  <si>
    <t>accantonamenti relativi ai crediti</t>
  </si>
  <si>
    <t>accantonamenti per rischi e oneri previsti da normativa di settore e/o dal contratto di affidamento</t>
  </si>
  <si>
    <t>accantonamenti per altri non in eccesso rispetto a norme tributarie</t>
  </si>
  <si>
    <t>B10d (da c. 16.2 MTR-2)</t>
  </si>
  <si>
    <t>B12 - Accantonamento per rischi, nella misura massima ammessa dalle leggi e prassi fiscali</t>
  </si>
  <si>
    <t xml:space="preserve">B13 - Altri accantonamenti </t>
  </si>
  <si>
    <t xml:space="preserve">totale </t>
  </si>
  <si>
    <t>SOMMA</t>
  </si>
  <si>
    <t>poste rettificative costi operativi:</t>
  </si>
  <si>
    <t>Costi attribuibili alle attività capitalizzate</t>
  </si>
  <si>
    <t>poste rettificative di cui al comma 1.1 del MTR-2:</t>
  </si>
  <si>
    <t>accantonamenti, diversi dagli ammortamenti, operati in eccesso rispetto all’applicazione di norme tributarie, fatto salvo quanto disposto dall'articolo 14 del MTR-2</t>
  </si>
  <si>
    <t>oneri finanziari e le rettifiche di valori di attività finanziarie</t>
  </si>
  <si>
    <t>svalutazioni delle immobilizzazioni</t>
  </si>
  <si>
    <t>oneri straordinari</t>
  </si>
  <si>
    <t>oneri per assicurazioni, qualora non espressamente previste da specifici obblighi normativi</t>
  </si>
  <si>
    <t>oneri per sanzioni, penali e risarcimenti, nonché costi sostenuti per il contenzioso ove l’impresa sia risultata soccombente</t>
  </si>
  <si>
    <t>costi connessi all’erogazione di liberalità</t>
  </si>
  <si>
    <t>costi pubblicitari e di marketing, ad esclusione di oneri che derivino da obblighi posti in capo ai concessionari</t>
  </si>
  <si>
    <t>spese di rappresentanza</t>
  </si>
  <si>
    <t>costi sostenuti per il conseguimento dei target cui è stata associata (in sede di determinazione delle entrate tariffarie riferite a precedenti annualità) la valorizzazione di costi operativi incentivanti (di natura previsionale), per cui l’operatore si è assunto il rischio di conseguire l’obiettivo a risorse definite ex ante</t>
  </si>
  <si>
    <t>costi complessivi sostenuti per l’adeguamento agli standard e ai livelli minimi di qualità introdotti dall’Autorità, nei casi in cui si sia fatto ricorso (in sede di determinazione delle entrate tariffarie riferite a precedenti annualità) alla valorizzazione delle corrispondenti componenti di costo di natura previsionale</t>
  </si>
  <si>
    <t>scostamenti già intercettati attraverso la valorizzazione (in sede di determinazione delle entrate tariffarie riferite a precedenti annualità) delle ulteriori componenti di costo di natura previsionale introdotte dalla regolazione pro tempore vigente, tenuto conto della quantificazione dei pertinenti recuperi nell’ambito delle componenti a conguaglio.</t>
  </si>
  <si>
    <t>poste rettificative capitale investito:</t>
  </si>
  <si>
    <r>
      <t>PR</t>
    </r>
    <r>
      <rPr>
        <b/>
        <vertAlign val="subscript"/>
        <sz val="11"/>
        <color theme="1"/>
        <rFont val="Century Gothic"/>
        <family val="2"/>
      </rPr>
      <t>a</t>
    </r>
  </si>
  <si>
    <t>di cui TFR</t>
  </si>
  <si>
    <t>di cui fondi rischi e oneri</t>
  </si>
  <si>
    <t>di cui fondi per il ripristino di beni di  terzi</t>
  </si>
  <si>
    <t>Proprietario 1</t>
  </si>
  <si>
    <t>Proprietario 2</t>
  </si>
  <si>
    <t>Proprietario 3</t>
  </si>
  <si>
    <t>Leasing</t>
  </si>
  <si>
    <t>Canone, Mutuo, Leasing (completare solo se necessario):</t>
  </si>
  <si>
    <t>COSTI E RICAVI 2020</t>
  </si>
  <si>
    <t>COSTI E RICAVI 2021</t>
  </si>
  <si>
    <t>Cespiti gestore/Cespiti Proprietari diversi dal gestore</t>
  </si>
  <si>
    <t>Categoria immobilizzazione</t>
  </si>
  <si>
    <t>Categoria Cespiti Specifici</t>
  </si>
  <si>
    <t>Gestore (Comune/Gestore)</t>
  </si>
  <si>
    <t>Anno iscrizione Cespite</t>
  </si>
  <si>
    <t>Vita Utile</t>
  </si>
  <si>
    <t>Anno dismissione Cespite (compilare solo se dismesso)</t>
  </si>
  <si>
    <t>IMMOBILIZZAZIONI 2020</t>
  </si>
  <si>
    <t>IMMOBILIZZAZIONI PRECONSUNTIVO/PROGRAMMATO 2021 - PREVISIONALI 2022/2023</t>
  </si>
  <si>
    <t>LIC al 31/12/2020 (al netto dei saldi che risultino invariati dal 31/12/2016)</t>
  </si>
  <si>
    <t>Valore da fonte contabile</t>
  </si>
  <si>
    <r>
      <t>S</t>
    </r>
    <r>
      <rPr>
        <b/>
        <vertAlign val="subscript"/>
        <sz val="11"/>
        <color theme="1"/>
        <rFont val="Century Gothic"/>
        <family val="2"/>
      </rPr>
      <t>lic,a</t>
    </r>
  </si>
  <si>
    <t>LIC movimentate l'ultima volta nel 2020</t>
  </si>
  <si>
    <t>LIC movimentate l'ultima volta nel 2019</t>
  </si>
  <si>
    <t>LIC movimentate l'ultima volta nel 2018</t>
  </si>
  <si>
    <t>LIC movimentate l'ultima volta nel 2017</t>
  </si>
  <si>
    <t>LAVORI IN CORSO ANNO 2020</t>
  </si>
  <si>
    <t>LIC al 31/12/2021 (al netto dei saldi che risultino invariati dal 31/12/2017)</t>
  </si>
  <si>
    <r>
      <t>S</t>
    </r>
    <r>
      <rPr>
        <b/>
        <vertAlign val="subscript"/>
        <sz val="11"/>
        <rFont val="Century Gothic"/>
        <family val="2"/>
      </rPr>
      <t>lic,a</t>
    </r>
  </si>
  <si>
    <t>LIC movimentate l'ultima volta nel 2021</t>
  </si>
  <si>
    <t>LAVORI IN CORSO ANNO 2021</t>
  </si>
  <si>
    <t>LAVORI IN CORSO ANNO 2022</t>
  </si>
  <si>
    <t>LIC al 31/12/2022 (al netto dei saldi che risultino invariati dal 31/12/2018)</t>
  </si>
  <si>
    <t>LIC movimentate l'ultima volta nel 2022</t>
  </si>
  <si>
    <t>LAVORI IN CORSO ANNO 2023</t>
  </si>
  <si>
    <t>LIC al 31/12/2023 (al netto dei saldi che risultino invariati dal 31/12/2019)</t>
  </si>
  <si>
    <t>LIC movimentate l'ultima volta nel 2023</t>
  </si>
  <si>
    <t>(non compilare)</t>
  </si>
  <si>
    <t>SODDISFACENTE</t>
  </si>
  <si>
    <t>NON SODDISFACENTE</t>
  </si>
  <si>
    <t>AGESP SPA VIA ENNA N. 1 - CASTELLAMMARE DEL GOLFO (TP)</t>
  </si>
  <si>
    <t>SI</t>
  </si>
  <si>
    <t>COMUNALE - CASTELLAMMARE DEL GOLFO (TP)</t>
  </si>
  <si>
    <t xml:space="preserve"> SI</t>
  </si>
  <si>
    <t>IVA 25.460</t>
  </si>
  <si>
    <t>IVA 88.208</t>
  </si>
  <si>
    <t>IVA 0</t>
  </si>
  <si>
    <t>SENZA IVA</t>
  </si>
  <si>
    <t>IVA 26.394</t>
  </si>
  <si>
    <t>IVA 59121</t>
  </si>
  <si>
    <t>IVA 10.819</t>
  </si>
  <si>
    <t>IVA O</t>
  </si>
  <si>
    <t>ACC    PEF 2021          €   242.826,00</t>
  </si>
  <si>
    <t>PROVENTI LOTTA EVASIONE PEF 2021     €   129.330,00</t>
  </si>
  <si>
    <t>CONTRIBUTO MIUR PEF 2021     €  8.192,15</t>
  </si>
  <si>
    <t>ACC    PEF 2020          €   209.340,81</t>
  </si>
  <si>
    <t>PROVENTI LOTTA EVASIONE PEF 2020     €   201.632,05</t>
  </si>
  <si>
    <t>CONTRIBUTO MIUR PEF 2020     €  8.809,63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</si>
</sst>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vertAlign val="subscript"/>
      <sz val="11"/>
      <color theme="1"/>
      <name val="Century Gothic"/>
      <family val="2"/>
    </font>
    <font>
      <b/>
      <vertAlign val="subscript"/>
      <sz val="11"/>
      <color theme="1"/>
      <name val="Century Gothic"/>
      <family val="2"/>
    </font>
    <font>
      <b/>
      <sz val="16"/>
      <color theme="1"/>
      <name val="Calibri"/>
      <family val="2"/>
      <scheme val="minor"/>
    </font>
    <font>
      <vertAlign val="subscript"/>
      <sz val="10"/>
      <color theme="1"/>
      <name val="Century Gothic"/>
      <family val="2"/>
    </font>
    <font>
      <b/>
      <i/>
      <sz val="11"/>
      <color theme="1"/>
      <name val="Century Gothic"/>
      <family val="2"/>
    </font>
    <font>
      <sz val="9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vertAlign val="subscript"/>
      <sz val="11"/>
      <name val="Century Gothic"/>
      <family val="2"/>
    </font>
    <font>
      <b/>
      <sz val="11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center" vertical="center"/>
    </xf>
    <xf numFmtId="0" fontId="3" fillId="3" borderId="0" xfId="0" applyFont="1" applyFill="1"/>
    <xf numFmtId="9" fontId="5" fillId="3" borderId="9" xfId="0" applyNumberFormat="1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/>
    <xf numFmtId="164" fontId="5" fillId="3" borderId="9" xfId="1" applyNumberFormat="1" applyFont="1" applyFill="1" applyBorder="1" applyProtection="1">
      <protection locked="0"/>
    </xf>
    <xf numFmtId="164" fontId="5" fillId="4" borderId="9" xfId="1" applyNumberFormat="1" applyFont="1" applyFill="1" applyBorder="1" applyProtection="1"/>
    <xf numFmtId="43" fontId="5" fillId="4" borderId="9" xfId="1" applyFont="1" applyFill="1" applyBorder="1" applyProtection="1"/>
    <xf numFmtId="2" fontId="5" fillId="3" borderId="9" xfId="0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8" xfId="0" applyBorder="1"/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/>
    </xf>
    <xf numFmtId="164" fontId="5" fillId="3" borderId="7" xfId="1" applyNumberFormat="1" applyFont="1" applyFill="1" applyBorder="1" applyProtection="1">
      <protection locked="0"/>
    </xf>
    <xf numFmtId="164" fontId="6" fillId="4" borderId="7" xfId="1" applyNumberFormat="1" applyFont="1" applyFill="1" applyBorder="1"/>
    <xf numFmtId="0" fontId="3" fillId="0" borderId="0" xfId="0" applyFont="1"/>
    <xf numFmtId="0" fontId="6" fillId="3" borderId="0" xfId="0" applyFont="1" applyFill="1"/>
    <xf numFmtId="0" fontId="3" fillId="4" borderId="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/>
    <xf numFmtId="0" fontId="2" fillId="4" borderId="7" xfId="0" applyFont="1" applyFill="1" applyBorder="1" applyAlignment="1">
      <alignment horizontal="right"/>
    </xf>
    <xf numFmtId="0" fontId="2" fillId="4" borderId="7" xfId="0" applyFont="1" applyFill="1" applyBorder="1"/>
    <xf numFmtId="164" fontId="5" fillId="5" borderId="7" xfId="1" applyNumberFormat="1" applyFont="1" applyFill="1" applyBorder="1"/>
    <xf numFmtId="0" fontId="11" fillId="4" borderId="7" xfId="0" applyFont="1" applyFill="1" applyBorder="1"/>
    <xf numFmtId="0" fontId="12" fillId="4" borderId="7" xfId="0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3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vertical="center" wrapText="1"/>
    </xf>
    <xf numFmtId="164" fontId="5" fillId="3" borderId="0" xfId="1" applyNumberFormat="1" applyFont="1" applyFill="1" applyBorder="1"/>
    <xf numFmtId="0" fontId="3" fillId="4" borderId="7" xfId="0" applyFont="1" applyFill="1" applyBorder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1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 wrapText="1"/>
    </xf>
    <xf numFmtId="0" fontId="2" fillId="2" borderId="7" xfId="3" applyNumberFormat="1" applyFont="1" applyFill="1" applyBorder="1" applyAlignment="1">
      <alignment horizontal="center" vertical="center" wrapText="1"/>
    </xf>
    <xf numFmtId="0" fontId="3" fillId="0" borderId="7" xfId="0" applyFont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 applyProtection="1">
      <alignment vertical="center"/>
      <protection locked="0"/>
    </xf>
    <xf numFmtId="10" fontId="13" fillId="4" borderId="7" xfId="2" applyNumberFormat="1" applyFont="1" applyFill="1" applyBorder="1" applyAlignment="1" applyProtection="1">
      <alignment vertical="center"/>
    </xf>
    <xf numFmtId="10" fontId="13" fillId="3" borderId="7" xfId="2" applyNumberFormat="1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2" fillId="4" borderId="0" xfId="0" applyFont="1" applyFill="1" applyBorder="1" applyAlignment="1">
      <alignment horizontal="right"/>
    </xf>
    <xf numFmtId="164" fontId="6" fillId="4" borderId="0" xfId="1" applyNumberFormat="1" applyFont="1" applyFill="1" applyBorder="1"/>
    <xf numFmtId="164" fontId="6" fillId="4" borderId="0" xfId="1" applyNumberFormat="1" applyFont="1" applyFill="1" applyBorder="1" applyAlignment="1">
      <alignment horizontal="right"/>
    </xf>
    <xf numFmtId="164" fontId="6" fillId="6" borderId="0" xfId="1" applyNumberFormat="1" applyFont="1" applyFill="1" applyBorder="1" applyAlignment="1">
      <alignment horizontal="right"/>
    </xf>
    <xf numFmtId="0" fontId="0" fillId="6" borderId="0" xfId="0" applyFill="1"/>
    <xf numFmtId="0" fontId="16" fillId="4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164" fontId="5" fillId="3" borderId="0" xfId="1" applyNumberFormat="1" applyFont="1" applyFill="1" applyBorder="1" applyProtection="1">
      <protection locked="0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3" fillId="0" borderId="0" xfId="0" applyFont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5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4">
    <cellStyle name="Migliaia" xfId="1" builtinId="3"/>
    <cellStyle name="Normale" xfId="0" builtinId="0"/>
    <cellStyle name="Normale 17 2" xfId="3"/>
    <cellStyle name="Percentuale" xfId="2" builtinId="5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P.E.F/PEF%20Pluriennale%202022-2025/ZZZ%20-%20Materiale%20didattico/002-21drif_all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_Par_22"/>
      <sheetName val="IN_Par_23-24-25"/>
      <sheetName val="IN_BIL_Gest_20"/>
      <sheetName val="IN_BIL_Gest_21"/>
      <sheetName val="IN_BIL_Com_20"/>
      <sheetName val="IN_BIL_Com_21"/>
      <sheetName val="IN_Cespiti_20"/>
      <sheetName val="IN_Cespiti_21-22-23"/>
      <sheetName val="IN_LIC_20"/>
      <sheetName val="IN_LIC_21-22-23"/>
      <sheetName val="IN_COexp-RC-T"/>
      <sheetName val="IN_Detr 4.6 del_363"/>
      <sheetName val="IN_Rimd"/>
      <sheetName val="CK_22"/>
      <sheetName val="CK_23-24-25"/>
      <sheetName val="T_ante_detr.4.6"/>
      <sheetName val="T_post_detr.4.6"/>
      <sheetName val="PEF"/>
      <sheetName val="Tabelle"/>
      <sheetName val="002-21drif_al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2"/>
  <sheetViews>
    <sheetView topLeftCell="B8" workbookViewId="0">
      <selection activeCell="G36" sqref="G36"/>
    </sheetView>
  </sheetViews>
  <sheetFormatPr defaultRowHeight="14.4"/>
  <cols>
    <col min="2" max="2" width="35.88671875" bestFit="1" customWidth="1"/>
    <col min="4" max="4" width="17.6640625" customWidth="1"/>
    <col min="5" max="5" width="10.44140625" bestFit="1" customWidth="1"/>
    <col min="11" max="11" width="35.88671875" bestFit="1" customWidth="1"/>
    <col min="13" max="13" width="17.6640625" customWidth="1"/>
    <col min="14" max="14" width="10.44140625" bestFit="1" customWidth="1"/>
    <col min="20" max="20" width="35.88671875" bestFit="1" customWidth="1"/>
    <col min="22" max="22" width="17.6640625" customWidth="1"/>
    <col min="29" max="29" width="35.88671875" bestFit="1" customWidth="1"/>
    <col min="31" max="31" width="17.6640625" customWidth="1"/>
    <col min="35" max="35" width="2.44140625" customWidth="1"/>
    <col min="36" max="36" width="8.88671875" hidden="1" customWidth="1"/>
    <col min="37" max="37" width="0.33203125" customWidth="1"/>
    <col min="38" max="38" width="8.88671875" hidden="1" customWidth="1"/>
  </cols>
  <sheetData>
    <row r="1" spans="1:36">
      <c r="A1" s="90" t="s">
        <v>23</v>
      </c>
      <c r="B1" s="91"/>
      <c r="C1" s="91"/>
      <c r="D1" s="91"/>
      <c r="E1" s="91"/>
      <c r="F1" s="91"/>
      <c r="G1" s="91"/>
      <c r="H1" s="91"/>
      <c r="I1" s="92"/>
      <c r="J1" s="90" t="s">
        <v>24</v>
      </c>
      <c r="K1" s="91"/>
      <c r="L1" s="91"/>
      <c r="M1" s="91"/>
      <c r="N1" s="91"/>
      <c r="O1" s="91"/>
      <c r="P1" s="91"/>
      <c r="Q1" s="91"/>
      <c r="R1" s="92"/>
      <c r="S1" s="90" t="s">
        <v>27</v>
      </c>
      <c r="T1" s="91"/>
      <c r="U1" s="91"/>
      <c r="V1" s="91"/>
      <c r="W1" s="91"/>
      <c r="X1" s="91"/>
      <c r="Y1" s="91"/>
      <c r="Z1" s="91"/>
      <c r="AA1" s="92"/>
      <c r="AB1" s="90" t="s">
        <v>37</v>
      </c>
      <c r="AC1" s="91"/>
      <c r="AD1" s="91"/>
      <c r="AE1" s="91"/>
      <c r="AF1" s="91"/>
      <c r="AG1" s="91"/>
      <c r="AH1" s="91"/>
      <c r="AI1" s="91"/>
      <c r="AJ1" s="92"/>
    </row>
    <row r="2" spans="1:36" ht="15" thickBot="1">
      <c r="A2" s="93"/>
      <c r="B2" s="94"/>
      <c r="C2" s="94"/>
      <c r="D2" s="94"/>
      <c r="E2" s="94"/>
      <c r="F2" s="94"/>
      <c r="G2" s="94"/>
      <c r="H2" s="94"/>
      <c r="I2" s="95"/>
      <c r="J2" s="93"/>
      <c r="K2" s="94"/>
      <c r="L2" s="94"/>
      <c r="M2" s="94"/>
      <c r="N2" s="94"/>
      <c r="O2" s="94"/>
      <c r="P2" s="94"/>
      <c r="Q2" s="94"/>
      <c r="R2" s="95"/>
      <c r="S2" s="93"/>
      <c r="T2" s="94"/>
      <c r="U2" s="94"/>
      <c r="V2" s="94"/>
      <c r="W2" s="94"/>
      <c r="X2" s="94"/>
      <c r="Y2" s="94"/>
      <c r="Z2" s="94"/>
      <c r="AA2" s="95"/>
      <c r="AB2" s="93"/>
      <c r="AC2" s="94"/>
      <c r="AD2" s="94"/>
      <c r="AE2" s="94"/>
      <c r="AF2" s="94"/>
      <c r="AG2" s="94"/>
      <c r="AH2" s="94"/>
      <c r="AI2" s="94"/>
      <c r="AJ2" s="95"/>
    </row>
    <row r="3" spans="1:36">
      <c r="J3" s="27"/>
      <c r="S3" s="27"/>
      <c r="AB3" s="27"/>
    </row>
    <row r="4" spans="1:36">
      <c r="B4" s="4" t="s">
        <v>0</v>
      </c>
      <c r="C4" s="6"/>
      <c r="D4" s="6"/>
      <c r="J4" s="26"/>
      <c r="K4" s="4" t="s">
        <v>0</v>
      </c>
      <c r="L4" s="6"/>
      <c r="M4" s="6"/>
      <c r="S4" s="26"/>
      <c r="T4" s="4" t="s">
        <v>0</v>
      </c>
      <c r="U4" s="6"/>
      <c r="V4" s="6"/>
      <c r="AB4" s="26"/>
      <c r="AC4" s="4" t="s">
        <v>0</v>
      </c>
      <c r="AD4" s="6"/>
      <c r="AE4" s="6"/>
    </row>
    <row r="5" spans="1:36">
      <c r="B5" s="8" t="s">
        <v>136</v>
      </c>
      <c r="C5" s="7"/>
      <c r="D5" s="7"/>
      <c r="J5" s="26"/>
      <c r="K5" s="8" t="s">
        <v>136</v>
      </c>
      <c r="L5" s="7"/>
      <c r="M5" s="7"/>
      <c r="S5" s="26"/>
      <c r="T5" s="8" t="s">
        <v>136</v>
      </c>
      <c r="U5" s="7"/>
      <c r="V5" s="7"/>
      <c r="AB5" s="26"/>
      <c r="AC5" s="8" t="s">
        <v>136</v>
      </c>
      <c r="AD5" s="7"/>
      <c r="AE5" s="7"/>
    </row>
    <row r="6" spans="1:36">
      <c r="J6" s="26"/>
      <c r="S6" s="26"/>
      <c r="AB6" s="26"/>
    </row>
    <row r="7" spans="1:36">
      <c r="B7" s="63"/>
      <c r="J7" s="26"/>
      <c r="K7" s="64"/>
      <c r="S7" s="26"/>
      <c r="T7" s="64"/>
      <c r="AB7" s="26"/>
      <c r="AC7" s="64"/>
    </row>
    <row r="8" spans="1:36">
      <c r="B8" s="63"/>
      <c r="C8" s="62" t="s">
        <v>1</v>
      </c>
      <c r="D8" s="2"/>
      <c r="E8" s="3"/>
      <c r="J8" s="26"/>
      <c r="K8" s="64"/>
      <c r="L8" s="1" t="s">
        <v>1</v>
      </c>
      <c r="M8" s="2"/>
      <c r="N8" s="3"/>
      <c r="S8" s="26"/>
      <c r="T8" s="64"/>
      <c r="U8" s="1" t="s">
        <v>1</v>
      </c>
      <c r="V8" s="2"/>
      <c r="W8" s="3"/>
      <c r="AB8" s="26"/>
      <c r="AC8" s="64"/>
      <c r="AD8" s="1" t="s">
        <v>1</v>
      </c>
      <c r="AE8" s="2"/>
      <c r="AF8" s="3"/>
    </row>
    <row r="9" spans="1:36">
      <c r="B9" s="50" t="s">
        <v>2</v>
      </c>
      <c r="C9" s="96" t="s">
        <v>134</v>
      </c>
      <c r="D9" s="97"/>
      <c r="E9" s="98"/>
      <c r="J9" s="26"/>
      <c r="K9" s="5" t="s">
        <v>2</v>
      </c>
      <c r="L9" s="96" t="s">
        <v>134</v>
      </c>
      <c r="M9" s="97"/>
      <c r="N9" s="98"/>
      <c r="S9" s="26"/>
      <c r="T9" s="5" t="s">
        <v>2</v>
      </c>
      <c r="U9" s="96" t="s">
        <v>134</v>
      </c>
      <c r="V9" s="97"/>
      <c r="W9" s="98"/>
      <c r="AB9" s="26"/>
      <c r="AC9" s="5" t="s">
        <v>2</v>
      </c>
      <c r="AD9" s="96" t="s">
        <v>134</v>
      </c>
      <c r="AE9" s="97"/>
      <c r="AF9" s="98"/>
    </row>
    <row r="10" spans="1:36">
      <c r="B10" s="5" t="s">
        <v>3</v>
      </c>
      <c r="C10" s="96"/>
      <c r="D10" s="97"/>
      <c r="E10" s="98"/>
      <c r="J10" s="26"/>
      <c r="K10" s="5" t="s">
        <v>3</v>
      </c>
      <c r="L10" s="96"/>
      <c r="M10" s="97"/>
      <c r="N10" s="98"/>
      <c r="S10" s="26"/>
      <c r="T10" s="5" t="s">
        <v>3</v>
      </c>
      <c r="U10" s="96"/>
      <c r="V10" s="97"/>
      <c r="W10" s="98"/>
      <c r="AB10" s="26"/>
      <c r="AC10" s="5" t="s">
        <v>3</v>
      </c>
      <c r="AD10" s="96"/>
      <c r="AE10" s="97"/>
      <c r="AF10" s="98"/>
    </row>
    <row r="11" spans="1:36">
      <c r="B11" s="5" t="s">
        <v>4</v>
      </c>
      <c r="C11" s="96"/>
      <c r="D11" s="97"/>
      <c r="E11" s="98"/>
      <c r="J11" s="26"/>
      <c r="K11" s="5" t="s">
        <v>4</v>
      </c>
      <c r="L11" s="96"/>
      <c r="M11" s="97"/>
      <c r="N11" s="98"/>
      <c r="S11" s="26"/>
      <c r="T11" s="5" t="s">
        <v>4</v>
      </c>
      <c r="U11" s="96"/>
      <c r="V11" s="97"/>
      <c r="W11" s="98"/>
      <c r="AB11" s="26"/>
      <c r="AC11" s="5" t="s">
        <v>4</v>
      </c>
      <c r="AD11" s="96"/>
      <c r="AE11" s="97"/>
      <c r="AF11" s="98"/>
    </row>
    <row r="12" spans="1:36">
      <c r="B12" s="5" t="s">
        <v>5</v>
      </c>
      <c r="C12" s="96"/>
      <c r="D12" s="97"/>
      <c r="E12" s="98"/>
      <c r="J12" s="26"/>
      <c r="K12" s="5" t="s">
        <v>5</v>
      </c>
      <c r="L12" s="96"/>
      <c r="M12" s="97"/>
      <c r="N12" s="98"/>
      <c r="S12" s="26"/>
      <c r="T12" s="5" t="s">
        <v>5</v>
      </c>
      <c r="U12" s="96"/>
      <c r="V12" s="97"/>
      <c r="W12" s="98"/>
      <c r="AB12" s="26"/>
      <c r="AC12" s="5" t="s">
        <v>5</v>
      </c>
      <c r="AD12" s="96"/>
      <c r="AE12" s="97"/>
      <c r="AF12" s="98"/>
    </row>
    <row r="13" spans="1:36">
      <c r="J13" s="26"/>
      <c r="S13" s="26"/>
      <c r="AB13" s="26"/>
    </row>
    <row r="14" spans="1:36">
      <c r="J14" s="26"/>
      <c r="S14" s="26"/>
      <c r="AB14" s="26"/>
      <c r="AC14" s="64"/>
      <c r="AD14" s="64"/>
      <c r="AE14" s="64"/>
    </row>
    <row r="15" spans="1:36">
      <c r="B15" s="9"/>
      <c r="C15" s="9"/>
      <c r="D15" s="9"/>
      <c r="E15" s="16">
        <v>2022</v>
      </c>
      <c r="F15" s="11"/>
      <c r="G15" s="12"/>
      <c r="J15" s="26"/>
      <c r="K15" s="9"/>
      <c r="L15" s="9"/>
      <c r="M15" s="9"/>
      <c r="N15" s="16">
        <v>2023</v>
      </c>
      <c r="O15" s="11"/>
      <c r="P15" s="12"/>
      <c r="S15" s="26"/>
      <c r="T15" s="9"/>
      <c r="U15" s="9"/>
      <c r="V15" s="9"/>
      <c r="W15" s="16">
        <v>2024</v>
      </c>
      <c r="X15" s="11"/>
      <c r="Y15" s="12"/>
      <c r="AB15" s="26"/>
      <c r="AC15" s="66"/>
      <c r="AD15" s="66"/>
      <c r="AE15" s="66"/>
      <c r="AF15" s="16">
        <v>2025</v>
      </c>
      <c r="AG15" s="11"/>
      <c r="AH15" s="12"/>
    </row>
    <row r="16" spans="1:36">
      <c r="B16" s="99" t="s">
        <v>6</v>
      </c>
      <c r="C16" s="99"/>
      <c r="D16" s="100"/>
      <c r="E16" s="15" t="s">
        <v>135</v>
      </c>
      <c r="F16" s="13" t="s">
        <v>8</v>
      </c>
      <c r="G16" s="14"/>
      <c r="J16" s="26"/>
      <c r="K16" s="99" t="s">
        <v>6</v>
      </c>
      <c r="L16" s="99"/>
      <c r="M16" s="100"/>
      <c r="N16" s="15" t="s">
        <v>135</v>
      </c>
      <c r="O16" s="13" t="s">
        <v>8</v>
      </c>
      <c r="P16" s="14"/>
      <c r="S16" s="26"/>
      <c r="T16" s="99" t="s">
        <v>6</v>
      </c>
      <c r="U16" s="99"/>
      <c r="V16" s="100"/>
      <c r="W16" s="15" t="s">
        <v>137</v>
      </c>
      <c r="X16" s="13" t="s">
        <v>8</v>
      </c>
      <c r="Y16" s="14"/>
      <c r="AB16" s="26"/>
      <c r="AC16" s="99" t="s">
        <v>6</v>
      </c>
      <c r="AD16" s="99"/>
      <c r="AE16" s="100"/>
      <c r="AF16" s="15" t="s">
        <v>135</v>
      </c>
      <c r="AG16" s="13" t="s">
        <v>8</v>
      </c>
      <c r="AH16" s="14"/>
    </row>
    <row r="17" spans="2:34">
      <c r="B17" s="99" t="s">
        <v>7</v>
      </c>
      <c r="C17" s="99"/>
      <c r="D17" s="99"/>
      <c r="E17" s="15" t="s">
        <v>135</v>
      </c>
      <c r="F17" s="13" t="s">
        <v>8</v>
      </c>
      <c r="G17" s="14"/>
      <c r="J17" s="26"/>
      <c r="K17" s="99" t="s">
        <v>7</v>
      </c>
      <c r="L17" s="99"/>
      <c r="M17" s="99"/>
      <c r="N17" s="15" t="s">
        <v>135</v>
      </c>
      <c r="O17" s="13" t="s">
        <v>8</v>
      </c>
      <c r="P17" s="14"/>
      <c r="S17" s="26"/>
      <c r="T17" s="99" t="s">
        <v>7</v>
      </c>
      <c r="U17" s="99"/>
      <c r="V17" s="99"/>
      <c r="W17" s="15" t="s">
        <v>135</v>
      </c>
      <c r="X17" s="13" t="s">
        <v>8</v>
      </c>
      <c r="Y17" s="14"/>
      <c r="AB17" s="26"/>
      <c r="AC17" s="99" t="s">
        <v>7</v>
      </c>
      <c r="AD17" s="99"/>
      <c r="AE17" s="99"/>
      <c r="AF17" s="15" t="s">
        <v>135</v>
      </c>
      <c r="AG17" s="13" t="s">
        <v>8</v>
      </c>
      <c r="AH17" s="14"/>
    </row>
    <row r="18" spans="2:34">
      <c r="J18" s="26"/>
      <c r="S18" s="26"/>
      <c r="AB18" s="26"/>
    </row>
    <row r="19" spans="2:34">
      <c r="J19" s="26"/>
      <c r="S19" s="26"/>
      <c r="T19" s="64"/>
      <c r="U19" s="64"/>
      <c r="V19" s="64"/>
      <c r="W19" s="64"/>
      <c r="AB19" s="26"/>
      <c r="AC19" s="64"/>
      <c r="AD19" s="64"/>
      <c r="AE19" s="64"/>
      <c r="AF19" s="64"/>
    </row>
    <row r="20" spans="2:34">
      <c r="B20" s="65"/>
      <c r="C20" s="65"/>
      <c r="D20" s="65"/>
      <c r="E20" s="65"/>
      <c r="F20" s="10">
        <v>2022</v>
      </c>
      <c r="J20" s="26"/>
      <c r="K20" s="65"/>
      <c r="L20" s="65"/>
      <c r="M20" s="65"/>
      <c r="N20" s="65"/>
      <c r="O20" s="10">
        <v>2023</v>
      </c>
      <c r="S20" s="26"/>
      <c r="T20" s="65"/>
      <c r="U20" s="65"/>
      <c r="V20" s="65"/>
      <c r="W20" s="65"/>
      <c r="X20" s="10">
        <v>2024</v>
      </c>
      <c r="AB20" s="26"/>
      <c r="AC20" s="65"/>
      <c r="AD20" s="65"/>
      <c r="AE20" s="65"/>
      <c r="AF20" s="65"/>
      <c r="AG20" s="10">
        <v>2025</v>
      </c>
    </row>
    <row r="21" spans="2:34">
      <c r="B21" s="101" t="s">
        <v>9</v>
      </c>
      <c r="C21" s="101"/>
      <c r="D21" s="101"/>
      <c r="E21" s="101"/>
      <c r="F21" s="18">
        <v>0.40579999999999999</v>
      </c>
      <c r="J21" s="26"/>
      <c r="K21" s="101" t="s">
        <v>9</v>
      </c>
      <c r="L21" s="101"/>
      <c r="M21" s="101"/>
      <c r="N21" s="101"/>
      <c r="O21" s="18">
        <v>0.61419999999999997</v>
      </c>
      <c r="S21" s="26"/>
      <c r="T21" s="101" t="s">
        <v>9</v>
      </c>
      <c r="U21" s="101"/>
      <c r="V21" s="101"/>
      <c r="W21" s="101"/>
      <c r="X21" s="18"/>
      <c r="AB21" s="26"/>
      <c r="AC21" s="101" t="s">
        <v>9</v>
      </c>
      <c r="AD21" s="101"/>
      <c r="AE21" s="101"/>
      <c r="AF21" s="101"/>
      <c r="AG21" s="18"/>
    </row>
    <row r="22" spans="2:34" ht="29.4" customHeight="1">
      <c r="B22" s="86" t="s">
        <v>10</v>
      </c>
      <c r="C22" s="86"/>
      <c r="D22" s="86"/>
      <c r="E22" s="86"/>
      <c r="F22" s="19" t="s">
        <v>132</v>
      </c>
      <c r="G22" s="25" t="s">
        <v>22</v>
      </c>
      <c r="J22" s="26"/>
      <c r="K22" s="86" t="s">
        <v>10</v>
      </c>
      <c r="L22" s="86"/>
      <c r="M22" s="86"/>
      <c r="N22" s="86"/>
      <c r="O22" s="19" t="s">
        <v>132</v>
      </c>
      <c r="P22" s="25" t="s">
        <v>22</v>
      </c>
      <c r="S22" s="26"/>
      <c r="T22" s="86" t="s">
        <v>10</v>
      </c>
      <c r="U22" s="86"/>
      <c r="V22" s="86"/>
      <c r="W22" s="86"/>
      <c r="X22" s="19" t="s">
        <v>132</v>
      </c>
      <c r="Y22" s="25" t="s">
        <v>22</v>
      </c>
      <c r="AB22" s="26"/>
      <c r="AC22" s="86" t="s">
        <v>10</v>
      </c>
      <c r="AD22" s="86"/>
      <c r="AE22" s="86"/>
      <c r="AF22" s="86"/>
      <c r="AG22" s="19"/>
      <c r="AH22" s="25" t="s">
        <v>22</v>
      </c>
    </row>
    <row r="23" spans="2:34" ht="28.95" customHeight="1">
      <c r="B23" s="86" t="s">
        <v>11</v>
      </c>
      <c r="C23" s="86"/>
      <c r="D23" s="86"/>
      <c r="E23" s="86"/>
      <c r="F23" s="19" t="s">
        <v>133</v>
      </c>
      <c r="G23" s="25" t="s">
        <v>22</v>
      </c>
      <c r="J23" s="26"/>
      <c r="K23" s="86" t="s">
        <v>11</v>
      </c>
      <c r="L23" s="86"/>
      <c r="M23" s="86"/>
      <c r="N23" s="86"/>
      <c r="O23" s="19" t="s">
        <v>133</v>
      </c>
      <c r="P23" s="25" t="s">
        <v>22</v>
      </c>
      <c r="S23" s="26"/>
      <c r="T23" s="86" t="s">
        <v>11</v>
      </c>
      <c r="U23" s="86"/>
      <c r="V23" s="86"/>
      <c r="W23" s="86"/>
      <c r="X23" s="19" t="s">
        <v>133</v>
      </c>
      <c r="Y23" s="25" t="s">
        <v>22</v>
      </c>
      <c r="AB23" s="26"/>
      <c r="AC23" s="86" t="s">
        <v>11</v>
      </c>
      <c r="AD23" s="86"/>
      <c r="AE23" s="86"/>
      <c r="AF23" s="86"/>
      <c r="AG23" s="19"/>
      <c r="AH23" s="25" t="s">
        <v>22</v>
      </c>
    </row>
    <row r="24" spans="2:34">
      <c r="J24" s="26"/>
      <c r="S24" s="26"/>
      <c r="AB24" s="26"/>
    </row>
    <row r="25" spans="2:34">
      <c r="J25" s="26"/>
      <c r="S25" s="26"/>
      <c r="T25" s="64"/>
      <c r="U25" s="64"/>
      <c r="V25" s="64"/>
      <c r="AB25" s="26"/>
      <c r="AC25" s="64"/>
      <c r="AD25" s="64"/>
      <c r="AE25" s="64"/>
    </row>
    <row r="26" spans="2:34">
      <c r="B26" s="65"/>
      <c r="C26" s="65"/>
      <c r="D26" s="65"/>
      <c r="E26" s="10">
        <v>2020</v>
      </c>
      <c r="J26" s="26"/>
      <c r="K26" s="65"/>
      <c r="L26" s="65"/>
      <c r="M26" s="65"/>
      <c r="N26" s="10">
        <v>2021</v>
      </c>
      <c r="S26" s="26"/>
      <c r="T26" s="65"/>
      <c r="U26" s="65"/>
      <c r="V26" s="65"/>
      <c r="W26" s="10">
        <v>2022</v>
      </c>
      <c r="AB26" s="26"/>
      <c r="AC26" s="65"/>
      <c r="AD26" s="65"/>
      <c r="AE26" s="65"/>
      <c r="AF26" s="10">
        <v>2023</v>
      </c>
    </row>
    <row r="27" spans="2:34" ht="17.399999999999999">
      <c r="B27" s="87" t="s">
        <v>19</v>
      </c>
      <c r="C27" s="87"/>
      <c r="D27" s="20" t="s">
        <v>13</v>
      </c>
      <c r="E27" s="21">
        <v>3426847</v>
      </c>
      <c r="F27" s="71" t="s">
        <v>141</v>
      </c>
      <c r="J27" s="26"/>
      <c r="K27" s="87" t="s">
        <v>26</v>
      </c>
      <c r="L27" s="87"/>
      <c r="M27" s="20" t="s">
        <v>28</v>
      </c>
      <c r="N27" s="21">
        <v>3737698</v>
      </c>
      <c r="O27" s="71" t="s">
        <v>141</v>
      </c>
      <c r="S27" s="26"/>
      <c r="T27" s="87" t="s">
        <v>12</v>
      </c>
      <c r="U27" s="87"/>
      <c r="V27" s="20" t="s">
        <v>32</v>
      </c>
      <c r="W27" s="21"/>
      <c r="AB27" s="26"/>
      <c r="AC27" s="87" t="s">
        <v>43</v>
      </c>
      <c r="AD27" s="87"/>
      <c r="AE27" s="20" t="s">
        <v>38</v>
      </c>
      <c r="AF27" s="21"/>
    </row>
    <row r="28" spans="2:34" ht="17.399999999999999">
      <c r="B28" s="87"/>
      <c r="C28" s="87"/>
      <c r="D28" s="20" t="s">
        <v>14</v>
      </c>
      <c r="E28" s="21">
        <v>626921.87</v>
      </c>
      <c r="F28" s="71" t="s">
        <v>141</v>
      </c>
      <c r="J28" s="26"/>
      <c r="K28" s="87"/>
      <c r="L28" s="87"/>
      <c r="M28" s="20" t="s">
        <v>29</v>
      </c>
      <c r="N28" s="21">
        <v>748706</v>
      </c>
      <c r="O28" s="71" t="s">
        <v>141</v>
      </c>
      <c r="S28" s="26"/>
      <c r="T28" s="87"/>
      <c r="U28" s="87"/>
      <c r="V28" s="20" t="s">
        <v>33</v>
      </c>
      <c r="W28" s="21"/>
      <c r="AB28" s="26"/>
      <c r="AC28" s="87"/>
      <c r="AD28" s="87"/>
      <c r="AE28" s="20" t="s">
        <v>39</v>
      </c>
      <c r="AF28" s="21"/>
    </row>
    <row r="29" spans="2:34" ht="17.399999999999999">
      <c r="B29" s="87"/>
      <c r="C29" s="87"/>
      <c r="D29" s="20" t="s">
        <v>15</v>
      </c>
      <c r="E29" s="22">
        <f>SUM(E27:E28)</f>
        <v>4053768.87</v>
      </c>
      <c r="F29" s="71" t="s">
        <v>141</v>
      </c>
      <c r="J29" s="26"/>
      <c r="K29" s="87"/>
      <c r="L29" s="87"/>
      <c r="M29" s="20" t="s">
        <v>30</v>
      </c>
      <c r="N29" s="22">
        <f>SUM(N27:N28)</f>
        <v>4486404</v>
      </c>
      <c r="O29" s="71" t="s">
        <v>141</v>
      </c>
      <c r="S29" s="26"/>
      <c r="T29" s="87"/>
      <c r="U29" s="87"/>
      <c r="V29" s="20" t="s">
        <v>34</v>
      </c>
      <c r="W29" s="22">
        <f>SUM(W27:W28)</f>
        <v>0</v>
      </c>
      <c r="AB29" s="26"/>
      <c r="AC29" s="87"/>
      <c r="AD29" s="87"/>
      <c r="AE29" s="20" t="s">
        <v>40</v>
      </c>
      <c r="AF29" s="22">
        <f>SUM(AF27:AF28)</f>
        <v>0</v>
      </c>
    </row>
    <row r="30" spans="2:34" ht="17.399999999999999">
      <c r="B30" s="87" t="s">
        <v>16</v>
      </c>
      <c r="C30" s="87"/>
      <c r="D30" s="20" t="s">
        <v>17</v>
      </c>
      <c r="E30" s="21">
        <v>7871</v>
      </c>
      <c r="J30" s="26"/>
      <c r="K30" s="87" t="s">
        <v>16</v>
      </c>
      <c r="L30" s="87"/>
      <c r="M30" s="20" t="s">
        <v>31</v>
      </c>
      <c r="N30" s="21">
        <v>7604</v>
      </c>
      <c r="S30" s="26"/>
      <c r="T30" s="87" t="s">
        <v>16</v>
      </c>
      <c r="U30" s="87"/>
      <c r="V30" s="20" t="s">
        <v>35</v>
      </c>
      <c r="W30" s="21"/>
      <c r="AB30" s="26"/>
      <c r="AC30" s="87" t="s">
        <v>16</v>
      </c>
      <c r="AD30" s="87"/>
      <c r="AE30" s="20" t="s">
        <v>41</v>
      </c>
      <c r="AF30" s="21"/>
    </row>
    <row r="31" spans="2:34" ht="16.2">
      <c r="B31" s="88" t="s">
        <v>18</v>
      </c>
      <c r="C31" s="88"/>
      <c r="D31" s="88"/>
      <c r="E31" s="23">
        <f>(E29*100)/(E30*1000)</f>
        <v>51.502590141024015</v>
      </c>
      <c r="F31" t="s">
        <v>21</v>
      </c>
      <c r="J31" s="26"/>
      <c r="K31" s="88" t="s">
        <v>25</v>
      </c>
      <c r="L31" s="88"/>
      <c r="M31" s="88"/>
      <c r="N31" s="23">
        <f>(N29*100)/(N30*1000)</f>
        <v>59.000578642819569</v>
      </c>
      <c r="O31" t="s">
        <v>21</v>
      </c>
      <c r="S31" s="26"/>
      <c r="T31" s="88" t="s">
        <v>36</v>
      </c>
      <c r="U31" s="88"/>
      <c r="V31" s="88"/>
      <c r="W31" s="23" t="e">
        <f>(W29*100)/(W30*1000)</f>
        <v>#DIV/0!</v>
      </c>
      <c r="X31" t="s">
        <v>21</v>
      </c>
      <c r="AB31" s="26"/>
      <c r="AC31" s="88" t="s">
        <v>42</v>
      </c>
      <c r="AD31" s="88"/>
      <c r="AE31" s="88"/>
      <c r="AF31" s="23" t="e">
        <f>(AF29*100)/(AF30*1000)</f>
        <v>#DIV/0!</v>
      </c>
      <c r="AG31" t="s">
        <v>21</v>
      </c>
    </row>
    <row r="32" spans="2:34" ht="28.2" customHeight="1">
      <c r="B32" s="89" t="s">
        <v>20</v>
      </c>
      <c r="C32" s="89"/>
      <c r="D32" s="89"/>
      <c r="E32" s="24"/>
      <c r="J32" s="26"/>
      <c r="K32" s="89" t="s">
        <v>20</v>
      </c>
      <c r="L32" s="89"/>
      <c r="M32" s="89"/>
      <c r="N32" s="24"/>
      <c r="S32" s="26"/>
      <c r="T32" s="89" t="s">
        <v>20</v>
      </c>
      <c r="U32" s="89"/>
      <c r="V32" s="89"/>
      <c r="W32" s="24"/>
      <c r="AB32" s="26"/>
      <c r="AC32" s="89" t="s">
        <v>20</v>
      </c>
      <c r="AD32" s="89"/>
      <c r="AE32" s="89"/>
      <c r="AF32" s="24"/>
    </row>
  </sheetData>
  <mergeCells count="56">
    <mergeCell ref="J1:R2"/>
    <mergeCell ref="L9:N9"/>
    <mergeCell ref="L10:N10"/>
    <mergeCell ref="L11:N11"/>
    <mergeCell ref="L12:N12"/>
    <mergeCell ref="B27:C29"/>
    <mergeCell ref="B30:C30"/>
    <mergeCell ref="B31:D31"/>
    <mergeCell ref="B32:D32"/>
    <mergeCell ref="A1:I2"/>
    <mergeCell ref="B16:D16"/>
    <mergeCell ref="B17:D17"/>
    <mergeCell ref="B21:E21"/>
    <mergeCell ref="B22:E22"/>
    <mergeCell ref="B23:E23"/>
    <mergeCell ref="C9:E9"/>
    <mergeCell ref="C10:E10"/>
    <mergeCell ref="C11:E11"/>
    <mergeCell ref="C12:E12"/>
    <mergeCell ref="K30:L30"/>
    <mergeCell ref="K31:M31"/>
    <mergeCell ref="K32:M32"/>
    <mergeCell ref="S1:AA2"/>
    <mergeCell ref="U9:W9"/>
    <mergeCell ref="U10:W10"/>
    <mergeCell ref="U11:W11"/>
    <mergeCell ref="U12:W12"/>
    <mergeCell ref="T16:V16"/>
    <mergeCell ref="T17:V17"/>
    <mergeCell ref="K16:M16"/>
    <mergeCell ref="K17:M17"/>
    <mergeCell ref="K21:N21"/>
    <mergeCell ref="K22:N22"/>
    <mergeCell ref="K23:N23"/>
    <mergeCell ref="K27:L29"/>
    <mergeCell ref="T32:V32"/>
    <mergeCell ref="AB1:AJ2"/>
    <mergeCell ref="AD9:AF9"/>
    <mergeCell ref="AD10:AF10"/>
    <mergeCell ref="AD11:AF11"/>
    <mergeCell ref="AD12:AF12"/>
    <mergeCell ref="AC16:AE16"/>
    <mergeCell ref="AC17:AE17"/>
    <mergeCell ref="AC21:AF21"/>
    <mergeCell ref="AC22:AF22"/>
    <mergeCell ref="T21:W21"/>
    <mergeCell ref="T22:W22"/>
    <mergeCell ref="T23:W23"/>
    <mergeCell ref="T27:U29"/>
    <mergeCell ref="T30:U30"/>
    <mergeCell ref="T31:V31"/>
    <mergeCell ref="AC23:AF23"/>
    <mergeCell ref="AC27:AD29"/>
    <mergeCell ref="AC30:AD30"/>
    <mergeCell ref="AC31:AE31"/>
    <mergeCell ref="AC32:AE32"/>
  </mergeCells>
  <dataValidations count="3">
    <dataValidation type="list" allowBlank="1" showInputMessage="1" showErrorMessage="1" sqref="G16:G17 P16:P17 Y16:Y17 AH16:AH17">
      <formula1>"SI,NO"</formula1>
    </dataValidation>
    <dataValidation type="list" allowBlank="1" showInputMessage="1" showErrorMessage="1" sqref="F22:F23 O22:O23 X22:X23 AG22:AG23">
      <formula1>"SODDISFACENTE, NON SODDISFACENTE"</formula1>
    </dataValidation>
    <dataValidation allowBlank="1" showInputMessage="1" showErrorMessage="1" prompt="Quantità espressa in TONNELLATE" sqref="E30 N30 W30 AF30"/>
  </dataValidations>
  <printOptions horizontalCentered="1" verticalCentered="1"/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0"/>
  <sheetViews>
    <sheetView tabSelected="1" topLeftCell="A61" zoomScale="80" zoomScaleNormal="80" workbookViewId="0">
      <selection activeCell="F26" sqref="F26"/>
    </sheetView>
  </sheetViews>
  <sheetFormatPr defaultRowHeight="14.4"/>
  <cols>
    <col min="2" max="2" width="96.88671875" bestFit="1" customWidth="1"/>
    <col min="3" max="4" width="17.6640625" customWidth="1"/>
    <col min="5" max="5" width="17.88671875" customWidth="1"/>
    <col min="6" max="6" width="17.6640625" customWidth="1"/>
    <col min="7" max="7" width="17.88671875" customWidth="1"/>
    <col min="8" max="11" width="17.6640625" customWidth="1"/>
  </cols>
  <sheetData>
    <row r="1" spans="1:11">
      <c r="A1" s="90" t="s">
        <v>102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ht="15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4" spans="1:11" ht="48.6" customHeight="1">
      <c r="B4" s="17"/>
      <c r="C4" s="28" t="s">
        <v>44</v>
      </c>
      <c r="D4" s="28" t="s">
        <v>45</v>
      </c>
      <c r="E4" s="28" t="s">
        <v>48</v>
      </c>
    </row>
    <row r="5" spans="1:11" ht="16.8">
      <c r="B5" s="29" t="s">
        <v>46</v>
      </c>
      <c r="D5" s="30"/>
      <c r="E5" s="31">
        <f>SUM(C5:D5)</f>
        <v>0</v>
      </c>
    </row>
    <row r="6" spans="1:11" ht="16.8">
      <c r="B6" s="29" t="s">
        <v>47</v>
      </c>
      <c r="C6" s="30">
        <v>42253</v>
      </c>
      <c r="D6" s="30"/>
      <c r="E6" s="31">
        <f>SUM(C6:D6)</f>
        <v>42253</v>
      </c>
    </row>
    <row r="7" spans="1:11">
      <c r="E7" t="s">
        <v>131</v>
      </c>
    </row>
    <row r="11" spans="1:11">
      <c r="B11" s="104" t="str">
        <f>+IF(C9="SI","COSTI al netto delle poste rettificative","COSTI al netto delle poste rettificative e al netto dei CANONI/MUTUI/LEASING pagati ai proprietari")</f>
        <v>COSTI al netto delle poste rettificative e al netto dei CANONI/MUTUI/LEASING pagati ai proprietari</v>
      </c>
      <c r="C11" s="103">
        <v>2020</v>
      </c>
      <c r="D11" s="103"/>
      <c r="E11" s="103"/>
      <c r="F11" s="103"/>
      <c r="G11" s="103"/>
      <c r="H11" s="103"/>
      <c r="I11" s="103"/>
      <c r="J11" s="103"/>
      <c r="K11" s="103"/>
    </row>
    <row r="12" spans="1:11" ht="17.399999999999999">
      <c r="B12" s="105"/>
      <c r="C12" s="34" t="s">
        <v>49</v>
      </c>
      <c r="D12" s="34" t="s">
        <v>50</v>
      </c>
      <c r="E12" s="34" t="s">
        <v>51</v>
      </c>
      <c r="F12" s="34" t="s">
        <v>52</v>
      </c>
      <c r="G12" s="35" t="s">
        <v>53</v>
      </c>
      <c r="H12" s="34" t="s">
        <v>54</v>
      </c>
      <c r="I12" s="34" t="s">
        <v>55</v>
      </c>
      <c r="J12" s="34" t="s">
        <v>56</v>
      </c>
      <c r="K12" s="34" t="s">
        <v>57</v>
      </c>
    </row>
    <row r="13" spans="1:11">
      <c r="B13" s="36" t="s">
        <v>58</v>
      </c>
      <c r="C13" s="30"/>
      <c r="D13" s="30"/>
      <c r="E13" s="30"/>
      <c r="F13" s="30"/>
      <c r="G13" s="30"/>
      <c r="H13" s="30"/>
      <c r="I13" s="30"/>
      <c r="J13" s="30"/>
      <c r="K13" s="30"/>
    </row>
    <row r="14" spans="1:11">
      <c r="B14" s="36" t="s">
        <v>59</v>
      </c>
      <c r="C14" s="30"/>
      <c r="D14" s="30"/>
      <c r="E14" s="30"/>
      <c r="F14" s="30"/>
      <c r="G14" s="30"/>
      <c r="H14" s="30"/>
      <c r="I14" s="30"/>
      <c r="J14" s="30"/>
      <c r="K14" s="30"/>
    </row>
    <row r="15" spans="1:11">
      <c r="B15" s="36" t="s">
        <v>60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11">
      <c r="B16" s="36" t="s">
        <v>61</v>
      </c>
      <c r="C16" s="30"/>
      <c r="D16" s="30"/>
      <c r="E16" s="30"/>
      <c r="F16" s="30"/>
      <c r="G16" s="30"/>
      <c r="H16" s="30"/>
      <c r="I16" s="30"/>
      <c r="J16" s="30"/>
      <c r="K16" s="30"/>
    </row>
    <row r="17" spans="2:11">
      <c r="B17" s="36" t="s">
        <v>62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2:11">
      <c r="B18" s="36" t="s">
        <v>63</v>
      </c>
      <c r="C18" s="30"/>
      <c r="D18" s="30"/>
      <c r="E18" s="30"/>
      <c r="F18" s="30"/>
      <c r="G18" s="30"/>
      <c r="H18" s="30"/>
      <c r="I18" s="30"/>
      <c r="J18" s="30"/>
      <c r="K18" s="30"/>
    </row>
    <row r="19" spans="2:11">
      <c r="B19" s="37" t="s">
        <v>64</v>
      </c>
      <c r="C19" s="31">
        <v>0</v>
      </c>
      <c r="D19" s="31">
        <v>1220297.3600000001</v>
      </c>
      <c r="E19" s="31">
        <v>320054.49</v>
      </c>
      <c r="F19" s="31">
        <f t="shared" ref="F19:K19" si="0">SUM(F13:F18)</f>
        <v>0</v>
      </c>
      <c r="G19" s="31">
        <f t="shared" si="0"/>
        <v>0</v>
      </c>
      <c r="H19" s="31">
        <f t="shared" si="0"/>
        <v>0</v>
      </c>
      <c r="I19" s="31">
        <v>169895</v>
      </c>
      <c r="J19" s="31">
        <v>24163</v>
      </c>
      <c r="K19" s="31">
        <f t="shared" si="0"/>
        <v>0</v>
      </c>
    </row>
    <row r="20" spans="2:11">
      <c r="B20" s="67"/>
      <c r="C20" s="68"/>
      <c r="D20" s="70" t="s">
        <v>139</v>
      </c>
      <c r="E20" s="70" t="s">
        <v>138</v>
      </c>
      <c r="F20" s="68"/>
      <c r="G20" s="68"/>
      <c r="H20" s="68"/>
      <c r="I20" s="70" t="s">
        <v>140</v>
      </c>
      <c r="J20" s="70" t="s">
        <v>140</v>
      </c>
      <c r="K20" s="68"/>
    </row>
    <row r="21" spans="2:11">
      <c r="B21" s="73"/>
      <c r="C21" s="68"/>
      <c r="D21" s="69"/>
      <c r="E21" s="69"/>
      <c r="F21" s="68"/>
      <c r="G21" s="68"/>
      <c r="H21" s="68"/>
      <c r="I21" s="69"/>
      <c r="J21" s="69"/>
      <c r="K21" s="68"/>
    </row>
    <row r="22" spans="2:11">
      <c r="B22" s="72" t="s">
        <v>149</v>
      </c>
      <c r="C22" s="68"/>
      <c r="D22" s="69"/>
      <c r="E22" s="69"/>
      <c r="F22" s="68"/>
      <c r="G22" s="68"/>
      <c r="H22" s="68"/>
      <c r="I22" s="69"/>
      <c r="J22" s="69"/>
      <c r="K22" s="68"/>
    </row>
    <row r="23" spans="2:11">
      <c r="B23" s="72" t="s">
        <v>150</v>
      </c>
      <c r="C23" s="68"/>
      <c r="D23" s="69"/>
      <c r="E23" s="69"/>
      <c r="F23" s="68"/>
      <c r="G23" s="68"/>
      <c r="H23" s="68"/>
      <c r="I23" s="69"/>
      <c r="J23" s="69"/>
      <c r="K23" s="68"/>
    </row>
    <row r="24" spans="2:11">
      <c r="B24" s="72" t="s">
        <v>151</v>
      </c>
      <c r="C24" s="68"/>
      <c r="D24" s="69"/>
      <c r="E24" s="69"/>
      <c r="F24" s="68"/>
      <c r="G24" s="68"/>
      <c r="H24" s="68"/>
      <c r="I24" s="69"/>
      <c r="J24" s="69"/>
      <c r="K24" s="68"/>
    </row>
    <row r="26" spans="2:11">
      <c r="B26" s="33" t="s">
        <v>65</v>
      </c>
      <c r="C26" s="38">
        <v>2020</v>
      </c>
    </row>
    <row r="27" spans="2:11">
      <c r="B27" s="36" t="s">
        <v>58</v>
      </c>
      <c r="C27" s="39">
        <f>SUM(C13:K13)</f>
        <v>0</v>
      </c>
    </row>
    <row r="28" spans="2:11">
      <c r="B28" s="36" t="s">
        <v>59</v>
      </c>
      <c r="C28" s="39">
        <f>SUM(C14:K14)</f>
        <v>0</v>
      </c>
    </row>
    <row r="29" spans="2:11">
      <c r="B29" s="17"/>
      <c r="C29" s="17"/>
    </row>
    <row r="30" spans="2:11">
      <c r="B30" s="40" t="s">
        <v>66</v>
      </c>
      <c r="C30" s="30"/>
    </row>
    <row r="33" spans="2:7" ht="17.399999999999999">
      <c r="B33" s="17"/>
      <c r="C33" s="102" t="s">
        <v>67</v>
      </c>
      <c r="D33" s="102"/>
      <c r="E33" s="102"/>
      <c r="F33" s="102"/>
    </row>
    <row r="34" spans="2:7" ht="79.2">
      <c r="B34" s="17"/>
      <c r="C34" s="41" t="s">
        <v>68</v>
      </c>
      <c r="D34" s="41" t="s">
        <v>69</v>
      </c>
      <c r="E34" s="41" t="s">
        <v>70</v>
      </c>
      <c r="F34" s="41" t="s">
        <v>71</v>
      </c>
    </row>
    <row r="35" spans="2:7">
      <c r="B35" s="50" t="s">
        <v>72</v>
      </c>
      <c r="C35" s="30"/>
      <c r="D35" s="30"/>
      <c r="E35" s="30"/>
      <c r="F35" s="30"/>
    </row>
    <row r="36" spans="2:7">
      <c r="B36" s="50" t="s">
        <v>73</v>
      </c>
      <c r="C36" s="30"/>
      <c r="D36" s="30"/>
      <c r="E36" s="30"/>
      <c r="F36" s="30"/>
    </row>
    <row r="37" spans="2:7">
      <c r="B37" s="50" t="s">
        <v>74</v>
      </c>
      <c r="C37" s="30"/>
      <c r="D37" s="30"/>
      <c r="E37" s="30"/>
      <c r="F37" s="30"/>
      <c r="G37" s="43" t="s">
        <v>76</v>
      </c>
    </row>
    <row r="38" spans="2:7">
      <c r="B38" s="51" t="s">
        <v>75</v>
      </c>
      <c r="C38" s="42">
        <f>SUM(C35:C37)</f>
        <v>0</v>
      </c>
      <c r="D38" s="42">
        <f t="shared" ref="D38:F38" si="1">SUM(D35:D37)</f>
        <v>0</v>
      </c>
      <c r="E38" s="42">
        <f t="shared" si="1"/>
        <v>0</v>
      </c>
      <c r="F38" s="42">
        <f t="shared" si="1"/>
        <v>0</v>
      </c>
      <c r="G38" s="42">
        <f>SUM(C38:F38)</f>
        <v>0</v>
      </c>
    </row>
    <row r="41" spans="2:7">
      <c r="B41" s="33" t="s">
        <v>77</v>
      </c>
      <c r="C41" s="38">
        <v>2020</v>
      </c>
    </row>
    <row r="42" spans="2:7">
      <c r="B42" s="45" t="s">
        <v>78</v>
      </c>
      <c r="C42" s="30"/>
    </row>
    <row r="43" spans="2:7">
      <c r="B43" s="48" t="s">
        <v>79</v>
      </c>
      <c r="C43" s="33"/>
    </row>
    <row r="44" spans="2:7" ht="50.4">
      <c r="B44" s="45" t="s">
        <v>80</v>
      </c>
      <c r="C44" s="30"/>
      <c r="E44" s="52" t="s">
        <v>101</v>
      </c>
      <c r="F44" s="38">
        <v>2020</v>
      </c>
    </row>
    <row r="45" spans="2:7">
      <c r="B45" s="45" t="s">
        <v>81</v>
      </c>
      <c r="C45" s="30"/>
      <c r="E45" s="44" t="s">
        <v>97</v>
      </c>
      <c r="F45" s="30"/>
    </row>
    <row r="46" spans="2:7">
      <c r="B46" s="45" t="s">
        <v>82</v>
      </c>
      <c r="C46" s="30"/>
      <c r="E46" s="44" t="s">
        <v>98</v>
      </c>
      <c r="F46" s="30"/>
    </row>
    <row r="47" spans="2:7">
      <c r="B47" s="45" t="s">
        <v>83</v>
      </c>
      <c r="C47" s="30"/>
      <c r="E47" s="44" t="s">
        <v>99</v>
      </c>
      <c r="F47" s="30"/>
    </row>
    <row r="48" spans="2:7">
      <c r="B48" s="45" t="s">
        <v>84</v>
      </c>
      <c r="C48" s="30"/>
      <c r="E48" s="44" t="s">
        <v>100</v>
      </c>
      <c r="F48" s="30"/>
    </row>
    <row r="49" spans="2:3" ht="27.6">
      <c r="B49" s="45" t="s">
        <v>85</v>
      </c>
      <c r="C49" s="30"/>
    </row>
    <row r="50" spans="2:3">
      <c r="B50" s="45" t="s">
        <v>86</v>
      </c>
      <c r="C50" s="30"/>
    </row>
    <row r="51" spans="2:3" ht="27.6">
      <c r="B51" s="45" t="s">
        <v>87</v>
      </c>
      <c r="C51" s="30"/>
    </row>
    <row r="52" spans="2:3">
      <c r="B52" s="45" t="s">
        <v>88</v>
      </c>
      <c r="C52" s="30"/>
    </row>
    <row r="53" spans="2:3">
      <c r="B53" s="48"/>
      <c r="C53" s="33"/>
    </row>
    <row r="54" spans="2:3" ht="55.2">
      <c r="B54" s="45" t="s">
        <v>89</v>
      </c>
      <c r="C54" s="30"/>
    </row>
    <row r="55" spans="2:3" ht="55.2">
      <c r="B55" s="49" t="s">
        <v>90</v>
      </c>
      <c r="C55" s="30"/>
    </row>
    <row r="56" spans="2:3" ht="55.2">
      <c r="B56" s="45" t="s">
        <v>91</v>
      </c>
      <c r="C56" s="30"/>
    </row>
    <row r="57" spans="2:3">
      <c r="B57" s="32"/>
      <c r="C57" s="46"/>
    </row>
    <row r="58" spans="2:3">
      <c r="B58" s="17"/>
      <c r="C58" s="17"/>
    </row>
    <row r="59" spans="2:3">
      <c r="B59" s="33" t="s">
        <v>92</v>
      </c>
      <c r="C59" s="38">
        <v>2020</v>
      </c>
    </row>
    <row r="60" spans="2:3" ht="16.2">
      <c r="B60" s="36" t="s">
        <v>93</v>
      </c>
      <c r="C60" s="30"/>
    </row>
    <row r="61" spans="2:3">
      <c r="B61" s="47" t="s">
        <v>94</v>
      </c>
      <c r="C61" s="30"/>
    </row>
    <row r="62" spans="2:3">
      <c r="B62" s="47" t="s">
        <v>95</v>
      </c>
      <c r="C62" s="30"/>
    </row>
    <row r="63" spans="2:3">
      <c r="B63" s="47" t="s">
        <v>96</v>
      </c>
      <c r="C63" s="30"/>
    </row>
    <row r="64" spans="2:3">
      <c r="B64" s="74"/>
      <c r="C64" s="75"/>
    </row>
    <row r="65" spans="1:11">
      <c r="B65" s="74"/>
      <c r="C65" s="75"/>
    </row>
    <row r="66" spans="1:11">
      <c r="B66" s="74"/>
      <c r="C66" s="75"/>
    </row>
    <row r="67" spans="1:11" ht="15" thickBot="1"/>
    <row r="68" spans="1:11">
      <c r="A68" s="90" t="s">
        <v>103</v>
      </c>
      <c r="B68" s="91"/>
      <c r="C68" s="91"/>
      <c r="D68" s="91"/>
      <c r="E68" s="91"/>
      <c r="F68" s="91"/>
      <c r="G68" s="91"/>
      <c r="H68" s="91"/>
      <c r="I68" s="91"/>
      <c r="J68" s="91"/>
      <c r="K68" s="92"/>
    </row>
    <row r="69" spans="1:11" ht="15" thickBot="1">
      <c r="A69" s="93"/>
      <c r="B69" s="94"/>
      <c r="C69" s="94"/>
      <c r="D69" s="94"/>
      <c r="E69" s="94"/>
      <c r="F69" s="94"/>
      <c r="G69" s="94"/>
      <c r="H69" s="94"/>
      <c r="I69" s="94"/>
      <c r="J69" s="94"/>
      <c r="K69" s="95"/>
    </row>
    <row r="71" spans="1:11" ht="39.6">
      <c r="B71" s="17"/>
      <c r="C71" s="28" t="s">
        <v>44</v>
      </c>
      <c r="D71" s="28" t="s">
        <v>45</v>
      </c>
      <c r="E71" s="28" t="s">
        <v>48</v>
      </c>
    </row>
    <row r="72" spans="1:11" ht="16.8">
      <c r="B72" s="29" t="s">
        <v>46</v>
      </c>
      <c r="D72" s="30"/>
      <c r="E72" s="31">
        <f>+SUM(C72:D72)</f>
        <v>0</v>
      </c>
    </row>
    <row r="73" spans="1:11" ht="16.8">
      <c r="B73" s="29" t="s">
        <v>47</v>
      </c>
      <c r="C73" s="30">
        <v>44652</v>
      </c>
      <c r="D73" s="30"/>
      <c r="E73" s="31">
        <f>+SUM(C73:D73)</f>
        <v>44652</v>
      </c>
    </row>
    <row r="78" spans="1:11">
      <c r="B78" s="104" t="str">
        <f>+IF(C76="SI","COSTI al netto delle poste rettificative","COSTI al netto delle poste rettificative e al netto dei CANONI/MUTUI/LEASING pagati ai proprietari")</f>
        <v>COSTI al netto delle poste rettificative e al netto dei CANONI/MUTUI/LEASING pagati ai proprietari</v>
      </c>
      <c r="C78" s="103">
        <v>2021</v>
      </c>
      <c r="D78" s="103"/>
      <c r="E78" s="103"/>
      <c r="F78" s="103"/>
      <c r="G78" s="103"/>
      <c r="H78" s="103"/>
      <c r="I78" s="103"/>
      <c r="J78" s="103"/>
      <c r="K78" s="103"/>
    </row>
    <row r="79" spans="1:11" ht="17.399999999999999">
      <c r="B79" s="105"/>
      <c r="C79" s="34" t="s">
        <v>49</v>
      </c>
      <c r="D79" s="34" t="s">
        <v>50</v>
      </c>
      <c r="E79" s="34" t="s">
        <v>51</v>
      </c>
      <c r="F79" s="34" t="s">
        <v>52</v>
      </c>
      <c r="G79" s="35" t="s">
        <v>53</v>
      </c>
      <c r="H79" s="34" t="s">
        <v>54</v>
      </c>
      <c r="I79" s="34" t="s">
        <v>55</v>
      </c>
      <c r="J79" s="34" t="s">
        <v>56</v>
      </c>
      <c r="K79" s="34" t="s">
        <v>57</v>
      </c>
    </row>
    <row r="80" spans="1:11">
      <c r="B80" s="36" t="s">
        <v>58</v>
      </c>
      <c r="C80" s="30"/>
      <c r="D80" s="30"/>
      <c r="E80" s="30"/>
      <c r="F80" s="30"/>
      <c r="G80" s="30"/>
      <c r="H80" s="30"/>
      <c r="I80" s="30"/>
      <c r="J80" s="30"/>
      <c r="K80" s="30"/>
    </row>
    <row r="81" spans="2:11">
      <c r="B81" s="36" t="s">
        <v>59</v>
      </c>
      <c r="C81" s="30"/>
      <c r="D81" s="30"/>
      <c r="E81" s="30"/>
      <c r="F81" s="30"/>
      <c r="G81" s="30"/>
      <c r="H81" s="30"/>
      <c r="I81" s="30"/>
      <c r="J81" s="30"/>
      <c r="K81" s="30"/>
    </row>
    <row r="82" spans="2:11">
      <c r="B82" s="36" t="s">
        <v>60</v>
      </c>
      <c r="C82" s="30"/>
      <c r="D82" s="30"/>
      <c r="E82" s="30"/>
      <c r="F82" s="30"/>
      <c r="G82" s="30"/>
      <c r="H82" s="30"/>
      <c r="I82" s="30"/>
      <c r="J82" s="30"/>
      <c r="K82" s="30"/>
    </row>
    <row r="83" spans="2:11">
      <c r="B83" s="36" t="s">
        <v>61</v>
      </c>
      <c r="C83" s="30"/>
      <c r="D83" s="30"/>
      <c r="E83" s="30"/>
      <c r="F83" s="30"/>
      <c r="G83" s="30"/>
      <c r="H83" s="30"/>
      <c r="I83" s="30"/>
      <c r="J83" s="30"/>
      <c r="K83" s="30"/>
    </row>
    <row r="84" spans="2:11">
      <c r="B84" s="36" t="s">
        <v>62</v>
      </c>
      <c r="C84" s="30"/>
      <c r="D84" s="30"/>
      <c r="E84" s="30"/>
      <c r="F84" s="30"/>
      <c r="G84" s="30"/>
      <c r="H84" s="30"/>
      <c r="I84" s="30"/>
      <c r="J84" s="30"/>
      <c r="K84" s="30"/>
    </row>
    <row r="85" spans="2:11">
      <c r="B85" s="36" t="s">
        <v>63</v>
      </c>
      <c r="C85" s="30"/>
      <c r="D85" s="30"/>
      <c r="E85" s="30"/>
      <c r="F85" s="30"/>
      <c r="G85" s="30"/>
      <c r="H85" s="30"/>
      <c r="I85" s="30"/>
      <c r="J85" s="30"/>
      <c r="K85" s="30"/>
    </row>
    <row r="86" spans="2:11">
      <c r="B86" s="37" t="s">
        <v>64</v>
      </c>
      <c r="C86" s="31">
        <v>0</v>
      </c>
      <c r="D86" s="31">
        <v>290333.86</v>
      </c>
      <c r="E86" s="31">
        <v>650339.21</v>
      </c>
      <c r="F86" s="31">
        <v>0</v>
      </c>
      <c r="G86" s="31">
        <v>0</v>
      </c>
      <c r="H86" s="31">
        <v>60000</v>
      </c>
      <c r="I86" s="31">
        <v>62745</v>
      </c>
      <c r="J86" s="31">
        <v>20000</v>
      </c>
      <c r="K86" s="31">
        <f t="shared" ref="K86" si="2">SUM(K80:K85)</f>
        <v>0</v>
      </c>
    </row>
    <row r="87" spans="2:11">
      <c r="B87" s="67"/>
      <c r="C87" s="68"/>
      <c r="D87" s="70" t="s">
        <v>142</v>
      </c>
      <c r="E87" s="70" t="s">
        <v>143</v>
      </c>
      <c r="F87" s="68"/>
      <c r="G87" s="68"/>
      <c r="H87" s="70" t="s">
        <v>144</v>
      </c>
      <c r="I87" s="70" t="s">
        <v>140</v>
      </c>
      <c r="J87" s="70" t="s">
        <v>145</v>
      </c>
      <c r="K87" s="68"/>
    </row>
    <row r="88" spans="2:11">
      <c r="B88" s="72" t="s">
        <v>146</v>
      </c>
      <c r="C88" s="68"/>
      <c r="D88" s="69"/>
      <c r="E88" s="69"/>
      <c r="F88" s="68"/>
      <c r="G88" s="68"/>
      <c r="H88" s="69"/>
      <c r="I88" s="69"/>
      <c r="J88" s="69"/>
      <c r="K88" s="68"/>
    </row>
    <row r="89" spans="2:11">
      <c r="B89" s="72" t="s">
        <v>147</v>
      </c>
      <c r="C89" s="68"/>
      <c r="D89" s="69"/>
      <c r="E89" s="69"/>
      <c r="F89" s="68"/>
      <c r="G89" s="68"/>
      <c r="H89" s="69"/>
      <c r="I89" s="69"/>
      <c r="J89" s="69"/>
      <c r="K89" s="68"/>
    </row>
    <row r="90" spans="2:11">
      <c r="B90" s="72" t="s">
        <v>148</v>
      </c>
      <c r="C90" s="68"/>
      <c r="D90" s="69"/>
      <c r="E90" s="69"/>
      <c r="F90" s="68"/>
      <c r="G90" s="68"/>
      <c r="H90" s="69"/>
      <c r="I90" s="69"/>
      <c r="J90" s="69"/>
      <c r="K90" s="68"/>
    </row>
    <row r="91" spans="2:11">
      <c r="B91" s="67"/>
      <c r="C91" s="68"/>
      <c r="D91" s="68"/>
      <c r="E91" s="68"/>
      <c r="F91" s="68"/>
      <c r="G91" s="68"/>
      <c r="H91" s="68"/>
      <c r="I91" s="68"/>
      <c r="J91" s="68"/>
      <c r="K91" s="68"/>
    </row>
    <row r="93" spans="2:11">
      <c r="B93" s="33" t="s">
        <v>65</v>
      </c>
      <c r="C93" s="38">
        <v>2021</v>
      </c>
    </row>
    <row r="94" spans="2:11">
      <c r="B94" s="36" t="s">
        <v>58</v>
      </c>
      <c r="C94" s="39">
        <f>SUM(C80:K80)</f>
        <v>0</v>
      </c>
    </row>
    <row r="95" spans="2:11">
      <c r="B95" s="36" t="s">
        <v>59</v>
      </c>
      <c r="C95" s="39">
        <f>SUM(C81:K81)</f>
        <v>0</v>
      </c>
    </row>
    <row r="96" spans="2:11">
      <c r="B96" s="17"/>
      <c r="C96" s="17"/>
    </row>
    <row r="97" spans="2:7">
      <c r="B97" s="40" t="s">
        <v>66</v>
      </c>
      <c r="C97" s="30"/>
    </row>
    <row r="100" spans="2:7" ht="17.399999999999999">
      <c r="B100" s="17"/>
      <c r="C100" s="102" t="s">
        <v>67</v>
      </c>
      <c r="D100" s="102"/>
      <c r="E100" s="102"/>
      <c r="F100" s="102"/>
    </row>
    <row r="101" spans="2:7" ht="79.2">
      <c r="B101" s="17"/>
      <c r="C101" s="41" t="s">
        <v>68</v>
      </c>
      <c r="D101" s="41" t="s">
        <v>69</v>
      </c>
      <c r="E101" s="41" t="s">
        <v>70</v>
      </c>
      <c r="F101" s="41" t="s">
        <v>71</v>
      </c>
    </row>
    <row r="102" spans="2:7">
      <c r="B102" s="50" t="s">
        <v>72</v>
      </c>
      <c r="C102" s="30"/>
      <c r="D102" s="30"/>
      <c r="E102" s="30"/>
      <c r="F102" s="30"/>
    </row>
    <row r="103" spans="2:7">
      <c r="B103" s="50" t="s">
        <v>73</v>
      </c>
      <c r="C103" s="30"/>
      <c r="D103" s="30"/>
      <c r="E103" s="30"/>
      <c r="F103" s="30"/>
    </row>
    <row r="104" spans="2:7">
      <c r="B104" s="50" t="s">
        <v>74</v>
      </c>
      <c r="C104" s="30"/>
      <c r="D104" s="30"/>
      <c r="E104" s="30"/>
      <c r="F104" s="30"/>
      <c r="G104" s="43" t="s">
        <v>76</v>
      </c>
    </row>
    <row r="105" spans="2:7">
      <c r="B105" s="51" t="s">
        <v>75</v>
      </c>
      <c r="C105" s="42">
        <f>SUM(C102:C104)</f>
        <v>0</v>
      </c>
      <c r="D105" s="42">
        <f t="shared" ref="D105:F105" si="3">SUM(D102:D104)</f>
        <v>0</v>
      </c>
      <c r="E105" s="42">
        <f t="shared" si="3"/>
        <v>0</v>
      </c>
      <c r="F105" s="42">
        <f t="shared" si="3"/>
        <v>0</v>
      </c>
      <c r="G105" s="42">
        <f>SUM(C105:F105)</f>
        <v>0</v>
      </c>
    </row>
    <row r="108" spans="2:7">
      <c r="B108" s="33" t="s">
        <v>77</v>
      </c>
      <c r="C108" s="38">
        <v>2021</v>
      </c>
    </row>
    <row r="109" spans="2:7">
      <c r="B109" s="45" t="s">
        <v>78</v>
      </c>
      <c r="C109" s="30"/>
    </row>
    <row r="110" spans="2:7">
      <c r="B110" s="48" t="s">
        <v>79</v>
      </c>
      <c r="C110" s="33"/>
    </row>
    <row r="111" spans="2:7" ht="50.4">
      <c r="B111" s="45" t="s">
        <v>80</v>
      </c>
      <c r="C111" s="30"/>
      <c r="E111" s="52" t="s">
        <v>101</v>
      </c>
      <c r="F111" s="38">
        <v>2021</v>
      </c>
    </row>
    <row r="112" spans="2:7">
      <c r="B112" s="45" t="s">
        <v>81</v>
      </c>
      <c r="C112" s="30"/>
      <c r="E112" s="44" t="s">
        <v>97</v>
      </c>
      <c r="F112" s="30"/>
    </row>
    <row r="113" spans="2:6">
      <c r="B113" s="45" t="s">
        <v>82</v>
      </c>
      <c r="C113" s="30"/>
      <c r="E113" s="44" t="s">
        <v>98</v>
      </c>
      <c r="F113" s="30"/>
    </row>
    <row r="114" spans="2:6">
      <c r="B114" s="45" t="s">
        <v>83</v>
      </c>
      <c r="C114" s="30"/>
      <c r="E114" s="44" t="s">
        <v>99</v>
      </c>
      <c r="F114" s="30"/>
    </row>
    <row r="115" spans="2:6">
      <c r="B115" s="45" t="s">
        <v>84</v>
      </c>
      <c r="C115" s="30"/>
      <c r="E115" s="44" t="s">
        <v>100</v>
      </c>
      <c r="F115" s="30"/>
    </row>
    <row r="116" spans="2:6" ht="27.6">
      <c r="B116" s="45" t="s">
        <v>85</v>
      </c>
      <c r="C116" s="30"/>
    </row>
    <row r="117" spans="2:6">
      <c r="B117" s="45" t="s">
        <v>86</v>
      </c>
      <c r="C117" s="30"/>
    </row>
    <row r="118" spans="2:6" ht="27.6">
      <c r="B118" s="45" t="s">
        <v>87</v>
      </c>
      <c r="C118" s="30"/>
    </row>
    <row r="119" spans="2:6">
      <c r="B119" s="45" t="s">
        <v>88</v>
      </c>
      <c r="C119" s="30"/>
    </row>
    <row r="120" spans="2:6">
      <c r="B120" s="48"/>
      <c r="C120" s="33"/>
    </row>
    <row r="121" spans="2:6" ht="55.2">
      <c r="B121" s="45" t="s">
        <v>89</v>
      </c>
      <c r="C121" s="30"/>
    </row>
    <row r="122" spans="2:6" ht="55.2">
      <c r="B122" s="49" t="s">
        <v>90</v>
      </c>
      <c r="C122" s="30"/>
    </row>
    <row r="123" spans="2:6" ht="55.2">
      <c r="B123" s="45" t="s">
        <v>91</v>
      </c>
      <c r="C123" s="30"/>
    </row>
    <row r="124" spans="2:6">
      <c r="B124" s="32"/>
      <c r="C124" s="46"/>
    </row>
    <row r="125" spans="2:6">
      <c r="B125" s="17"/>
      <c r="C125" s="17"/>
    </row>
    <row r="126" spans="2:6">
      <c r="B126" s="33" t="s">
        <v>92</v>
      </c>
      <c r="C126" s="38">
        <v>2021</v>
      </c>
    </row>
    <row r="127" spans="2:6" ht="16.2">
      <c r="B127" s="36" t="s">
        <v>93</v>
      </c>
      <c r="C127" s="30"/>
    </row>
    <row r="128" spans="2:6">
      <c r="B128" s="47" t="s">
        <v>94</v>
      </c>
      <c r="C128" s="30"/>
    </row>
    <row r="129" spans="2:3">
      <c r="B129" s="47" t="s">
        <v>95</v>
      </c>
      <c r="C129" s="30"/>
    </row>
    <row r="130" spans="2:3">
      <c r="B130" s="47" t="s">
        <v>96</v>
      </c>
      <c r="C130" s="30"/>
    </row>
  </sheetData>
  <mergeCells count="8">
    <mergeCell ref="C100:F100"/>
    <mergeCell ref="C11:K11"/>
    <mergeCell ref="B11:B12"/>
    <mergeCell ref="C33:F33"/>
    <mergeCell ref="A1:K2"/>
    <mergeCell ref="A68:K69"/>
    <mergeCell ref="B78:B79"/>
    <mergeCell ref="C78:K78"/>
  </mergeCells>
  <conditionalFormatting sqref="F45:F48 F112:F115">
    <cfRule type="expression" dxfId="0" priority="2">
      <formula>+$C$18="SI"</formula>
    </cfRule>
  </conditionalFormatting>
  <dataValidations count="1">
    <dataValidation type="list" allowBlank="1" showInputMessage="1" showErrorMessage="1" sqref="C30 C97">
      <formula1>"SI,NO"</formula1>
    </dataValidation>
  </dataValidations>
  <printOptions horizontalCentered="1" verticalCentered="1"/>
  <pageMargins left="0.19685039370078741" right="0.19685039370078741" top="0" bottom="0" header="0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1"/>
  <sheetViews>
    <sheetView zoomScale="80" zoomScaleNormal="80" workbookViewId="0">
      <selection sqref="A1:H51"/>
    </sheetView>
  </sheetViews>
  <sheetFormatPr defaultRowHeight="14.4"/>
  <cols>
    <col min="2" max="2" width="22.44140625" customWidth="1"/>
    <col min="3" max="3" width="24.6640625" customWidth="1"/>
    <col min="4" max="4" width="19.6640625" customWidth="1"/>
    <col min="5" max="5" width="14.6640625" customWidth="1"/>
    <col min="6" max="6" width="13.109375" customWidth="1"/>
    <col min="7" max="7" width="18.33203125" customWidth="1"/>
    <col min="8" max="8" width="11.6640625" customWidth="1"/>
  </cols>
  <sheetData>
    <row r="1" spans="1:16" ht="14.4" customHeight="1">
      <c r="A1" s="90" t="s">
        <v>111</v>
      </c>
      <c r="B1" s="91"/>
      <c r="C1" s="91"/>
      <c r="D1" s="91"/>
      <c r="E1" s="91"/>
      <c r="F1" s="91"/>
      <c r="G1" s="91"/>
      <c r="H1" s="91"/>
      <c r="I1" s="76"/>
      <c r="J1" s="76"/>
      <c r="K1" s="76"/>
      <c r="L1" s="76"/>
      <c r="M1" s="76"/>
      <c r="N1" s="76"/>
      <c r="O1" s="76"/>
      <c r="P1" s="77"/>
    </row>
    <row r="2" spans="1:16" ht="15" customHeight="1" thickBot="1">
      <c r="A2" s="93"/>
      <c r="B2" s="94"/>
      <c r="C2" s="94"/>
      <c r="D2" s="94"/>
      <c r="E2" s="94"/>
      <c r="F2" s="94"/>
      <c r="G2" s="94"/>
      <c r="H2" s="94"/>
      <c r="I2" s="78"/>
      <c r="J2" s="78"/>
      <c r="K2" s="78"/>
      <c r="L2" s="78"/>
      <c r="M2" s="78"/>
      <c r="N2" s="78"/>
      <c r="O2" s="78"/>
      <c r="P2" s="79"/>
    </row>
    <row r="3" spans="1:16" ht="15" customHeight="1"/>
    <row r="4" spans="1:16" ht="66.599999999999994" customHeight="1">
      <c r="B4" s="53" t="s">
        <v>107</v>
      </c>
      <c r="C4" s="53" t="s">
        <v>104</v>
      </c>
      <c r="D4" s="53" t="s">
        <v>105</v>
      </c>
      <c r="E4" s="53" t="s">
        <v>106</v>
      </c>
      <c r="F4" s="53" t="s">
        <v>108</v>
      </c>
      <c r="G4" s="53" t="s">
        <v>110</v>
      </c>
      <c r="H4" s="53" t="s">
        <v>109</v>
      </c>
    </row>
    <row r="5" spans="1:16">
      <c r="B5" s="54"/>
      <c r="C5" s="54"/>
      <c r="D5" s="55"/>
      <c r="E5" s="55"/>
      <c r="F5" s="55"/>
      <c r="G5" s="55"/>
      <c r="H5" s="55"/>
    </row>
    <row r="6" spans="1:16">
      <c r="B6" s="54"/>
      <c r="C6" s="54"/>
      <c r="D6" s="55"/>
      <c r="E6" s="55"/>
      <c r="F6" s="55"/>
      <c r="G6" s="55"/>
      <c r="H6" s="55"/>
    </row>
    <row r="7" spans="1:16">
      <c r="B7" s="54"/>
      <c r="C7" s="54"/>
      <c r="D7" s="55"/>
      <c r="E7" s="55"/>
      <c r="F7" s="55"/>
      <c r="G7" s="55"/>
      <c r="H7" s="55"/>
    </row>
    <row r="8" spans="1:16">
      <c r="B8" s="54"/>
      <c r="C8" s="54"/>
      <c r="D8" s="55"/>
      <c r="E8" s="55"/>
      <c r="F8" s="55"/>
      <c r="G8" s="55"/>
      <c r="H8" s="55"/>
    </row>
    <row r="9" spans="1:16">
      <c r="B9" s="54"/>
      <c r="C9" s="54"/>
      <c r="D9" s="55"/>
      <c r="E9" s="55"/>
      <c r="F9" s="55"/>
      <c r="G9" s="55"/>
      <c r="H9" s="55"/>
    </row>
    <row r="10" spans="1:16">
      <c r="B10" s="54"/>
      <c r="C10" s="54"/>
      <c r="D10" s="55"/>
      <c r="E10" s="55"/>
      <c r="F10" s="55"/>
      <c r="G10" s="55"/>
      <c r="H10" s="55"/>
    </row>
    <row r="11" spans="1:16">
      <c r="B11" s="54"/>
      <c r="C11" s="54"/>
      <c r="D11" s="55"/>
      <c r="E11" s="55"/>
      <c r="F11" s="55"/>
      <c r="G11" s="55"/>
      <c r="H11" s="55"/>
    </row>
    <row r="12" spans="1:16">
      <c r="B12" s="54"/>
      <c r="C12" s="54"/>
      <c r="D12" s="55"/>
      <c r="E12" s="55"/>
      <c r="F12" s="55"/>
      <c r="G12" s="55"/>
      <c r="H12" s="55"/>
    </row>
    <row r="13" spans="1:16">
      <c r="B13" s="54"/>
      <c r="C13" s="54"/>
      <c r="D13" s="55"/>
      <c r="E13" s="55"/>
      <c r="F13" s="55"/>
      <c r="G13" s="55"/>
      <c r="H13" s="55"/>
    </row>
    <row r="14" spans="1:16">
      <c r="B14" s="54"/>
      <c r="C14" s="54"/>
      <c r="D14" s="55"/>
      <c r="E14" s="55"/>
      <c r="F14" s="55"/>
      <c r="G14" s="55"/>
      <c r="H14" s="55"/>
    </row>
    <row r="15" spans="1:16">
      <c r="B15" s="54"/>
      <c r="C15" s="54"/>
      <c r="D15" s="55"/>
      <c r="E15" s="55"/>
      <c r="F15" s="55"/>
      <c r="G15" s="55"/>
      <c r="H15" s="55"/>
    </row>
    <row r="16" spans="1:16">
      <c r="B16" s="54"/>
      <c r="C16" s="54"/>
      <c r="D16" s="55"/>
      <c r="E16" s="55"/>
      <c r="F16" s="55"/>
      <c r="G16" s="55"/>
      <c r="H16" s="55"/>
    </row>
    <row r="17" spans="1:16">
      <c r="B17" s="54"/>
      <c r="C17" s="54"/>
      <c r="D17" s="55"/>
      <c r="E17" s="55"/>
      <c r="F17" s="55"/>
      <c r="G17" s="55"/>
      <c r="H17" s="55"/>
    </row>
    <row r="18" spans="1:16">
      <c r="B18" s="54"/>
      <c r="C18" s="54"/>
      <c r="D18" s="55"/>
      <c r="E18" s="55"/>
      <c r="F18" s="55"/>
      <c r="G18" s="55"/>
      <c r="H18" s="55"/>
    </row>
    <row r="19" spans="1:16">
      <c r="B19" s="54"/>
      <c r="C19" s="54"/>
      <c r="D19" s="55"/>
      <c r="E19" s="55"/>
      <c r="F19" s="55"/>
      <c r="G19" s="55"/>
      <c r="H19" s="55"/>
    </row>
    <row r="20" spans="1:16">
      <c r="B20" s="54"/>
      <c r="C20" s="54"/>
      <c r="D20" s="55"/>
      <c r="E20" s="55"/>
      <c r="F20" s="55"/>
      <c r="G20" s="55"/>
      <c r="H20" s="55"/>
    </row>
    <row r="21" spans="1:16">
      <c r="B21" s="54"/>
      <c r="C21" s="54"/>
      <c r="D21" s="55"/>
      <c r="E21" s="55"/>
      <c r="F21" s="55"/>
      <c r="G21" s="55"/>
      <c r="H21" s="55"/>
    </row>
    <row r="22" spans="1:16">
      <c r="B22" s="54"/>
      <c r="C22" s="54"/>
      <c r="D22" s="55"/>
      <c r="E22" s="55"/>
      <c r="F22" s="55"/>
      <c r="G22" s="55"/>
      <c r="H22" s="55"/>
    </row>
    <row r="23" spans="1:16">
      <c r="B23" s="84"/>
      <c r="C23" s="84"/>
      <c r="D23" s="85"/>
      <c r="E23" s="85"/>
      <c r="F23" s="85"/>
      <c r="G23" s="85"/>
      <c r="H23" s="85"/>
    </row>
    <row r="24" spans="1:16">
      <c r="B24" s="84"/>
      <c r="C24" s="84"/>
      <c r="D24" s="85"/>
      <c r="E24" s="85"/>
      <c r="F24" s="85"/>
      <c r="G24" s="85"/>
      <c r="H24" s="85"/>
    </row>
    <row r="25" spans="1:16">
      <c r="B25" s="84"/>
      <c r="C25" s="84"/>
      <c r="D25" s="85"/>
      <c r="E25" s="85"/>
      <c r="F25" s="85"/>
      <c r="G25" s="85"/>
      <c r="H25" s="85"/>
    </row>
    <row r="26" spans="1:16">
      <c r="B26" s="84"/>
      <c r="C26" s="84"/>
      <c r="D26" s="85"/>
      <c r="E26" s="85"/>
      <c r="F26" s="85"/>
      <c r="G26" s="85"/>
      <c r="H26" s="85"/>
    </row>
    <row r="27" spans="1:16">
      <c r="B27" s="84"/>
      <c r="C27" s="84"/>
      <c r="D27" s="85"/>
      <c r="E27" s="85"/>
      <c r="F27" s="85"/>
      <c r="G27" s="85"/>
      <c r="H27" s="85"/>
    </row>
    <row r="28" spans="1:16">
      <c r="B28" s="84"/>
      <c r="C28" s="84"/>
      <c r="D28" s="85"/>
      <c r="E28" s="85"/>
      <c r="F28" s="85"/>
      <c r="G28" s="85"/>
      <c r="H28" s="85"/>
    </row>
    <row r="29" spans="1:16" ht="15" thickBot="1"/>
    <row r="30" spans="1:16" ht="14.4" customHeight="1">
      <c r="A30" s="90" t="s">
        <v>112</v>
      </c>
      <c r="B30" s="91"/>
      <c r="C30" s="91"/>
      <c r="D30" s="91"/>
      <c r="E30" s="91"/>
      <c r="F30" s="91"/>
      <c r="G30" s="91"/>
      <c r="H30" s="91"/>
      <c r="I30" s="80"/>
      <c r="J30" s="80"/>
      <c r="K30" s="80"/>
      <c r="L30" s="80"/>
      <c r="M30" s="80"/>
      <c r="N30" s="80"/>
      <c r="O30" s="80"/>
      <c r="P30" s="81"/>
    </row>
    <row r="31" spans="1:16" ht="15" customHeight="1" thickBot="1">
      <c r="A31" s="93"/>
      <c r="B31" s="94"/>
      <c r="C31" s="94"/>
      <c r="D31" s="94"/>
      <c r="E31" s="94"/>
      <c r="F31" s="94"/>
      <c r="G31" s="94"/>
      <c r="H31" s="94"/>
      <c r="I31" s="82"/>
      <c r="J31" s="82"/>
      <c r="K31" s="82"/>
      <c r="L31" s="82"/>
      <c r="M31" s="82"/>
      <c r="N31" s="82"/>
      <c r="O31" s="82"/>
      <c r="P31" s="83"/>
    </row>
    <row r="33" spans="2:8" ht="55.2">
      <c r="B33" s="53" t="s">
        <v>107</v>
      </c>
      <c r="C33" s="53" t="s">
        <v>104</v>
      </c>
      <c r="D33" s="53" t="s">
        <v>105</v>
      </c>
      <c r="E33" s="53" t="s">
        <v>106</v>
      </c>
      <c r="F33" s="53" t="s">
        <v>108</v>
      </c>
      <c r="G33" s="53" t="s">
        <v>110</v>
      </c>
      <c r="H33" s="53" t="s">
        <v>109</v>
      </c>
    </row>
    <row r="34" spans="2:8">
      <c r="B34" s="54"/>
      <c r="C34" s="54"/>
      <c r="D34" s="55"/>
      <c r="E34" s="55"/>
      <c r="F34" s="55"/>
      <c r="G34" s="55"/>
      <c r="H34" s="55"/>
    </row>
    <row r="35" spans="2:8">
      <c r="B35" s="54"/>
      <c r="C35" s="54"/>
      <c r="D35" s="55"/>
      <c r="E35" s="55"/>
      <c r="F35" s="55"/>
      <c r="G35" s="55"/>
      <c r="H35" s="55"/>
    </row>
    <row r="36" spans="2:8">
      <c r="B36" s="54"/>
      <c r="C36" s="54"/>
      <c r="D36" s="55"/>
      <c r="E36" s="55"/>
      <c r="F36" s="55"/>
      <c r="G36" s="55"/>
      <c r="H36" s="55"/>
    </row>
    <row r="37" spans="2:8">
      <c r="B37" s="54"/>
      <c r="C37" s="54"/>
      <c r="D37" s="55"/>
      <c r="E37" s="55"/>
      <c r="F37" s="55"/>
      <c r="G37" s="55"/>
      <c r="H37" s="55"/>
    </row>
    <row r="38" spans="2:8">
      <c r="B38" s="54"/>
      <c r="C38" s="54"/>
      <c r="D38" s="55"/>
      <c r="E38" s="55"/>
      <c r="F38" s="55"/>
      <c r="G38" s="55"/>
      <c r="H38" s="55"/>
    </row>
    <row r="39" spans="2:8">
      <c r="B39" s="54"/>
      <c r="C39" s="54"/>
      <c r="D39" s="55"/>
      <c r="E39" s="55"/>
      <c r="F39" s="55"/>
      <c r="G39" s="55"/>
      <c r="H39" s="55"/>
    </row>
    <row r="40" spans="2:8">
      <c r="B40" s="54"/>
      <c r="C40" s="54"/>
      <c r="D40" s="55"/>
      <c r="E40" s="55"/>
      <c r="F40" s="55"/>
      <c r="G40" s="55"/>
      <c r="H40" s="55"/>
    </row>
    <row r="41" spans="2:8">
      <c r="B41" s="54"/>
      <c r="C41" s="54"/>
      <c r="D41" s="55"/>
      <c r="E41" s="55"/>
      <c r="F41" s="55"/>
      <c r="G41" s="55"/>
      <c r="H41" s="55"/>
    </row>
    <row r="42" spans="2:8">
      <c r="B42" s="54"/>
      <c r="C42" s="54"/>
      <c r="D42" s="55"/>
      <c r="E42" s="55"/>
      <c r="F42" s="55"/>
      <c r="G42" s="55"/>
      <c r="H42" s="55"/>
    </row>
    <row r="43" spans="2:8">
      <c r="B43" s="54"/>
      <c r="C43" s="54"/>
      <c r="D43" s="55"/>
      <c r="E43" s="55"/>
      <c r="F43" s="55"/>
      <c r="G43" s="55"/>
      <c r="H43" s="55"/>
    </row>
    <row r="44" spans="2:8">
      <c r="B44" s="54"/>
      <c r="C44" s="54"/>
      <c r="D44" s="55"/>
      <c r="E44" s="55"/>
      <c r="F44" s="55"/>
      <c r="G44" s="55"/>
      <c r="H44" s="55"/>
    </row>
    <row r="45" spans="2:8">
      <c r="B45" s="54"/>
      <c r="C45" s="54"/>
      <c r="D45" s="55"/>
      <c r="E45" s="55"/>
      <c r="F45" s="55"/>
      <c r="G45" s="55"/>
      <c r="H45" s="55"/>
    </row>
    <row r="46" spans="2:8">
      <c r="B46" s="54"/>
      <c r="C46" s="54"/>
      <c r="D46" s="55"/>
      <c r="E46" s="55"/>
      <c r="F46" s="55"/>
      <c r="G46" s="55"/>
      <c r="H46" s="55"/>
    </row>
    <row r="47" spans="2:8">
      <c r="B47" s="54"/>
      <c r="C47" s="54"/>
      <c r="D47" s="55"/>
      <c r="E47" s="55"/>
      <c r="F47" s="55"/>
      <c r="G47" s="55"/>
      <c r="H47" s="55"/>
    </row>
    <row r="48" spans="2:8">
      <c r="B48" s="54"/>
      <c r="C48" s="54"/>
      <c r="D48" s="55"/>
      <c r="E48" s="55"/>
      <c r="F48" s="55"/>
      <c r="G48" s="55"/>
      <c r="H48" s="55"/>
    </row>
    <row r="49" spans="2:8">
      <c r="B49" s="54"/>
      <c r="C49" s="54"/>
      <c r="D49" s="55"/>
      <c r="E49" s="55"/>
      <c r="F49" s="55"/>
      <c r="G49" s="55"/>
      <c r="H49" s="55"/>
    </row>
    <row r="50" spans="2:8">
      <c r="B50" s="54"/>
      <c r="C50" s="54"/>
      <c r="D50" s="55"/>
      <c r="E50" s="55"/>
      <c r="F50" s="55"/>
      <c r="G50" s="55"/>
      <c r="H50" s="55"/>
    </row>
    <row r="51" spans="2:8">
      <c r="B51" s="54"/>
      <c r="C51" s="54"/>
      <c r="D51" s="55"/>
      <c r="E51" s="55"/>
      <c r="F51" s="55"/>
      <c r="G51" s="55"/>
      <c r="H51" s="55"/>
    </row>
  </sheetData>
  <mergeCells count="2">
    <mergeCell ref="A1:H2"/>
    <mergeCell ref="A30:H31"/>
  </mergeCells>
  <dataValidations count="2">
    <dataValidation type="whole" operator="lessThan" allowBlank="1" showInputMessage="1" showErrorMessage="1" sqref="F5:F28 F34:F51">
      <formula1>2021</formula1>
    </dataValidation>
    <dataValidation type="list" allowBlank="1" showInputMessage="1" showErrorMessage="1" sqref="E5:E28 E34:E51">
      <formula1>Elenco_Cespiti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8"/>
  <sheetViews>
    <sheetView topLeftCell="A28" workbookViewId="0">
      <selection sqref="A1:E2"/>
    </sheetView>
  </sheetViews>
  <sheetFormatPr defaultRowHeight="14.4"/>
  <cols>
    <col min="2" max="2" width="12.6640625" customWidth="1"/>
    <col min="3" max="3" width="78.109375" bestFit="1" customWidth="1"/>
    <col min="4" max="4" width="33.33203125" customWidth="1"/>
    <col min="5" max="5" width="14.6640625" customWidth="1"/>
  </cols>
  <sheetData>
    <row r="1" spans="1:15" ht="14.4" customHeight="1">
      <c r="A1" s="90" t="s">
        <v>120</v>
      </c>
      <c r="B1" s="91"/>
      <c r="C1" s="91"/>
      <c r="D1" s="91"/>
      <c r="E1" s="91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15" customHeight="1" thickBot="1">
      <c r="A2" s="93"/>
      <c r="B2" s="94"/>
      <c r="C2" s="94"/>
      <c r="D2" s="94"/>
      <c r="E2" s="94"/>
      <c r="F2" s="78"/>
      <c r="G2" s="78"/>
      <c r="H2" s="78"/>
      <c r="I2" s="78"/>
      <c r="J2" s="78"/>
      <c r="K2" s="78"/>
      <c r="L2" s="78"/>
      <c r="M2" s="78"/>
      <c r="N2" s="78"/>
      <c r="O2" s="79"/>
    </row>
    <row r="4" spans="1:15" ht="27" customHeight="1">
      <c r="B4" s="56">
        <f>[1]IN_Par_22!$D$9</f>
        <v>0</v>
      </c>
      <c r="C4" s="56" t="s">
        <v>113</v>
      </c>
      <c r="D4" s="57" t="s">
        <v>114</v>
      </c>
      <c r="E4" s="57" t="s">
        <v>115</v>
      </c>
    </row>
    <row r="5" spans="1:15">
      <c r="B5" s="36">
        <f>+B4</f>
        <v>0</v>
      </c>
      <c r="C5" s="50" t="s">
        <v>116</v>
      </c>
      <c r="D5" s="58"/>
      <c r="E5" s="59">
        <v>5.8000000000000003E-2</v>
      </c>
    </row>
    <row r="6" spans="1:15">
      <c r="B6" s="36">
        <f>+B5</f>
        <v>0</v>
      </c>
      <c r="C6" s="50" t="s">
        <v>117</v>
      </c>
      <c r="D6" s="58"/>
      <c r="E6" s="60"/>
    </row>
    <row r="7" spans="1:15">
      <c r="B7" s="36">
        <f>+B6</f>
        <v>0</v>
      </c>
      <c r="C7" s="50" t="s">
        <v>118</v>
      </c>
      <c r="D7" s="58"/>
      <c r="E7" s="60"/>
    </row>
    <row r="8" spans="1:15">
      <c r="B8" s="36">
        <f>+B7</f>
        <v>0</v>
      </c>
      <c r="C8" s="50" t="s">
        <v>119</v>
      </c>
      <c r="D8" s="58"/>
      <c r="E8" s="59">
        <v>2.5999999999999999E-2</v>
      </c>
    </row>
    <row r="10" spans="1:15" ht="15" thickBot="1"/>
    <row r="11" spans="1:15" ht="14.4" customHeight="1">
      <c r="A11" s="91" t="s">
        <v>124</v>
      </c>
      <c r="B11" s="91"/>
      <c r="C11" s="91"/>
      <c r="D11" s="91"/>
      <c r="E11" s="91"/>
      <c r="F11" s="76"/>
      <c r="G11" s="76"/>
      <c r="H11" s="76"/>
      <c r="I11" s="76"/>
      <c r="J11" s="76"/>
      <c r="K11" s="76"/>
      <c r="L11" s="76"/>
      <c r="M11" s="76"/>
      <c r="N11" s="76"/>
      <c r="O11" s="77"/>
    </row>
    <row r="12" spans="1:15" ht="15" customHeight="1" thickBot="1">
      <c r="A12" s="106"/>
      <c r="B12" s="106"/>
      <c r="C12" s="106"/>
      <c r="D12" s="106"/>
      <c r="E12" s="106"/>
      <c r="F12" s="78"/>
      <c r="G12" s="78"/>
      <c r="H12" s="78"/>
      <c r="I12" s="78"/>
      <c r="J12" s="78"/>
      <c r="K12" s="78"/>
      <c r="L12" s="78"/>
      <c r="M12" s="78"/>
      <c r="N12" s="78"/>
      <c r="O12" s="79"/>
    </row>
    <row r="13" spans="1:15">
      <c r="A13" s="106"/>
      <c r="B13" s="106"/>
      <c r="C13" s="106"/>
      <c r="D13" s="106"/>
      <c r="E13" s="106"/>
    </row>
    <row r="14" spans="1:15" ht="27" customHeight="1">
      <c r="B14" s="56">
        <f>[1]IN_Par_22!$D$9</f>
        <v>0</v>
      </c>
      <c r="C14" s="56" t="s">
        <v>121</v>
      </c>
      <c r="D14" s="57" t="s">
        <v>114</v>
      </c>
      <c r="E14" s="61" t="s">
        <v>122</v>
      </c>
    </row>
    <row r="15" spans="1:15">
      <c r="B15" s="36">
        <f>+B14</f>
        <v>0</v>
      </c>
      <c r="C15" s="50" t="s">
        <v>123</v>
      </c>
      <c r="D15" s="58"/>
      <c r="E15" s="59">
        <v>5.8000000000000003E-2</v>
      </c>
    </row>
    <row r="16" spans="1:15">
      <c r="B16" s="36">
        <f>+B15</f>
        <v>0</v>
      </c>
      <c r="C16" s="50" t="s">
        <v>116</v>
      </c>
      <c r="D16" s="58"/>
      <c r="E16" s="60"/>
    </row>
    <row r="17" spans="1:15">
      <c r="B17" s="36">
        <f>+B16</f>
        <v>0</v>
      </c>
      <c r="C17" s="50" t="s">
        <v>117</v>
      </c>
      <c r="D17" s="58"/>
      <c r="E17" s="60"/>
    </row>
    <row r="18" spans="1:15">
      <c r="B18" s="36">
        <f>+B17</f>
        <v>0</v>
      </c>
      <c r="C18" s="50" t="s">
        <v>118</v>
      </c>
      <c r="D18" s="58"/>
      <c r="E18" s="59">
        <v>2.5999999999999999E-2</v>
      </c>
    </row>
    <row r="20" spans="1:15" ht="15" thickBot="1"/>
    <row r="21" spans="1:15" ht="14.4" customHeight="1">
      <c r="A21" s="90" t="s">
        <v>125</v>
      </c>
      <c r="B21" s="91"/>
      <c r="C21" s="91"/>
      <c r="D21" s="91"/>
      <c r="E21" s="91"/>
      <c r="F21" s="76"/>
      <c r="G21" s="76"/>
      <c r="H21" s="76"/>
      <c r="I21" s="76"/>
      <c r="J21" s="76"/>
      <c r="K21" s="76"/>
      <c r="L21" s="76"/>
      <c r="M21" s="76"/>
      <c r="N21" s="76"/>
      <c r="O21" s="77"/>
    </row>
    <row r="22" spans="1:15" ht="15" customHeight="1" thickBot="1">
      <c r="A22" s="93"/>
      <c r="B22" s="94"/>
      <c r="C22" s="94"/>
      <c r="D22" s="94"/>
      <c r="E22" s="94"/>
      <c r="F22" s="78"/>
      <c r="G22" s="78"/>
      <c r="H22" s="78"/>
      <c r="I22" s="78"/>
      <c r="J22" s="78"/>
      <c r="K22" s="78"/>
      <c r="L22" s="78"/>
      <c r="M22" s="78"/>
      <c r="N22" s="78"/>
      <c r="O22" s="79"/>
    </row>
    <row r="24" spans="1:15" ht="16.2">
      <c r="B24" s="56">
        <f>[1]IN_Par_22!$D$9</f>
        <v>0</v>
      </c>
      <c r="C24" s="56" t="s">
        <v>126</v>
      </c>
      <c r="D24" s="57" t="s">
        <v>114</v>
      </c>
      <c r="E24" s="61" t="s">
        <v>122</v>
      </c>
    </row>
    <row r="25" spans="1:15">
      <c r="B25" s="36">
        <f>+B24</f>
        <v>0</v>
      </c>
      <c r="C25" s="50" t="s">
        <v>127</v>
      </c>
      <c r="D25" s="58"/>
      <c r="E25" s="59">
        <v>5.8000000000000003E-2</v>
      </c>
    </row>
    <row r="26" spans="1:15">
      <c r="B26" s="36">
        <f>+B25</f>
        <v>0</v>
      </c>
      <c r="C26" s="50" t="s">
        <v>123</v>
      </c>
      <c r="D26" s="58"/>
      <c r="E26" s="60"/>
    </row>
    <row r="27" spans="1:15">
      <c r="B27" s="36">
        <f>+B26</f>
        <v>0</v>
      </c>
      <c r="C27" s="50" t="s">
        <v>116</v>
      </c>
      <c r="D27" s="58"/>
      <c r="E27" s="60"/>
    </row>
    <row r="28" spans="1:15">
      <c r="B28" s="36">
        <f>+B27</f>
        <v>0</v>
      </c>
      <c r="C28" s="50" t="s">
        <v>117</v>
      </c>
      <c r="D28" s="58"/>
      <c r="E28" s="59">
        <v>2.5999999999999999E-2</v>
      </c>
    </row>
    <row r="30" spans="1:15" ht="15" thickBot="1"/>
    <row r="31" spans="1:15" ht="14.4" customHeight="1">
      <c r="A31" s="91" t="s">
        <v>128</v>
      </c>
      <c r="B31" s="91"/>
      <c r="C31" s="91"/>
      <c r="D31" s="91"/>
      <c r="E31" s="91"/>
      <c r="F31" s="76"/>
      <c r="G31" s="76"/>
      <c r="H31" s="76"/>
      <c r="I31" s="76"/>
      <c r="J31" s="76"/>
      <c r="K31" s="76"/>
      <c r="L31" s="76"/>
      <c r="M31" s="76"/>
      <c r="N31" s="76"/>
      <c r="O31" s="77"/>
    </row>
    <row r="32" spans="1:15" ht="15" customHeight="1" thickBot="1">
      <c r="A32" s="106"/>
      <c r="B32" s="106"/>
      <c r="C32" s="106"/>
      <c r="D32" s="106"/>
      <c r="E32" s="106"/>
      <c r="F32" s="78"/>
      <c r="G32" s="78"/>
      <c r="H32" s="78"/>
      <c r="I32" s="78"/>
      <c r="J32" s="78"/>
      <c r="K32" s="78"/>
      <c r="L32" s="78"/>
      <c r="M32" s="78"/>
      <c r="N32" s="78"/>
      <c r="O32" s="79"/>
    </row>
    <row r="33" spans="1:5">
      <c r="A33" s="106"/>
      <c r="B33" s="106"/>
      <c r="C33" s="106"/>
      <c r="D33" s="106"/>
      <c r="E33" s="106"/>
    </row>
    <row r="34" spans="1:5" ht="16.2">
      <c r="B34" s="56">
        <f>[1]IN_Par_22!$D$9</f>
        <v>0</v>
      </c>
      <c r="C34" s="56" t="s">
        <v>129</v>
      </c>
      <c r="D34" s="57" t="s">
        <v>114</v>
      </c>
      <c r="E34" s="61" t="s">
        <v>122</v>
      </c>
    </row>
    <row r="35" spans="1:5">
      <c r="B35" s="36">
        <f>+B34</f>
        <v>0</v>
      </c>
      <c r="C35" s="50" t="s">
        <v>130</v>
      </c>
      <c r="D35" s="58"/>
      <c r="E35" s="59">
        <v>5.8000000000000003E-2</v>
      </c>
    </row>
    <row r="36" spans="1:5">
      <c r="B36" s="36">
        <f>+B35</f>
        <v>0</v>
      </c>
      <c r="C36" s="50" t="s">
        <v>127</v>
      </c>
      <c r="D36" s="58"/>
      <c r="E36" s="60"/>
    </row>
    <row r="37" spans="1:5">
      <c r="B37" s="36">
        <f>+B36</f>
        <v>0</v>
      </c>
      <c r="C37" s="50" t="s">
        <v>123</v>
      </c>
      <c r="D37" s="58"/>
      <c r="E37" s="60"/>
    </row>
    <row r="38" spans="1:5">
      <c r="B38" s="36">
        <f>+B37</f>
        <v>0</v>
      </c>
      <c r="C38" s="50" t="s">
        <v>116</v>
      </c>
      <c r="D38" s="58"/>
      <c r="E38" s="59">
        <v>2.5999999999999999E-2</v>
      </c>
    </row>
  </sheetData>
  <mergeCells count="4">
    <mergeCell ref="A21:E22"/>
    <mergeCell ref="A31:E33"/>
    <mergeCell ref="A11:E13"/>
    <mergeCell ref="A1:E2"/>
  </mergeCells>
  <dataValidations count="2">
    <dataValidation allowBlank="1" showInputMessage="1" showErrorMessage="1" prompt="𝐿𝐼𝐶,𝑎 (c. 14.6 del MTR-2) è il saldo delle immobilizzazioni in corso al 31 dicembre dell’anno (a-2), come risultante dal bilancio, al netto dei saldi che risultino invariati da più di 4 anni. " sqref="D5:D8 D15:D18 D25:D28 D35:D38"/>
    <dataValidation allowBlank="1" showInputMessage="1" showErrorMessage="1" prompt="𝑆𝐿𝐼𝐶,𝑎 (c. 14.6 del MTR-2) è il saggio reale di remunerazione delle immobilizzazioni in corso individuato assumendo un valore decrescente nei 4 anni di remunerazione immediata in tariffa." sqref="E5:E8 E15:E18 E25:E28 E35:E38"/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Parametri</vt:lpstr>
      <vt:lpstr>Costi, ricavi e poste rettif.</vt:lpstr>
      <vt:lpstr>Immobilizzazioni</vt:lpstr>
      <vt:lpstr>Lavori in corso</vt:lpstr>
      <vt:lpstr>'Costi, ricavi e poste rettif.'!Area_stampa</vt:lpstr>
      <vt:lpstr>Immobilizzazioni!Area_stampa</vt:lpstr>
      <vt:lpstr>'Lavori in corso'!Area_stampa</vt:lpstr>
      <vt:lpstr>Parametri!Area_stampa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Lafauci</dc:creator>
  <cp:lastModifiedBy>HP</cp:lastModifiedBy>
  <cp:lastPrinted>2022-02-11T11:00:45Z</cp:lastPrinted>
  <dcterms:created xsi:type="dcterms:W3CDTF">2015-06-05T18:19:34Z</dcterms:created>
  <dcterms:modified xsi:type="dcterms:W3CDTF">2022-05-18T10:03:17Z</dcterms:modified>
</cp:coreProperties>
</file>